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80" windowHeight="2960" activeTab="0"/>
  </bookViews>
  <sheets>
    <sheet name="Milliyet" sheetId="1" r:id="rId1"/>
    <sheet name="Hudut" sheetId="2" r:id="rId2"/>
    <sheet name="2022-2023 Karşılaştırma" sheetId="3" r:id="rId3"/>
  </sheets>
  <externalReferences>
    <externalReference r:id="rId6"/>
  </externalReferences>
  <definedNames>
    <definedName name="_xlfn.IFERROR" hidden="1">#NAME?</definedName>
    <definedName name="_xlnm.Print_Area" localSheetId="0">'Milliyet'!$A$1:$O$58</definedName>
  </definedNames>
  <calcPr fullCalcOnLoad="1"/>
</workbook>
</file>

<file path=xl/sharedStrings.xml><?xml version="1.0" encoding="utf-8"?>
<sst xmlns="http://schemas.openxmlformats.org/spreadsheetml/2006/main" count="578" uniqueCount="271">
  <si>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</si>
  <si>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</si>
  <si>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</si>
  <si>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</si>
  <si>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</si>
  <si>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</si>
  <si>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</si>
  <si>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</si>
  <si>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</si>
  <si>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</si>
  <si>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</si>
  <si>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</si>
  <si>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</si>
  <si>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</si>
  <si>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</si>
  <si>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</si>
  <si>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</si>
  <si>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</si>
  <si>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</si>
  <si>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</si>
  <si>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</si>
  <si>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</si>
  <si>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</si>
  <si>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</si>
  <si>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</si>
  <si>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</si>
  <si>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</si>
  <si>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</si>
  <si>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</si>
  <si>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</si>
  <si>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</si>
  <si>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</si>
  <si>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</si>
  <si>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</si>
  <si>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</si>
  <si>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</si>
  <si>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</si>
  <si>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</si>
  <si>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</si>
  <si>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</si>
  <si>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</si>
  <si>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</si>
  <si>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</si>
  <si>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</si>
  <si>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</si>
  <si>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</si>
  <si>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</si>
  <si>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</si>
  <si>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</si>
  <si>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</si>
  <si>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</si>
  <si>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</si>
  <si>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</si>
  <si>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</si>
  <si>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</si>
  <si>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</si>
  <si>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</si>
  <si>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</si>
  <si>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</si>
  <si>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</si>
  <si>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</si>
  <si>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</si>
  <si>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</si>
  <si>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</si>
  <si>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</si>
  <si>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</si>
  <si>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</si>
  <si>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</si>
  <si>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</si>
  <si>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</si>
  <si>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</si>
  <si>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</si>
  <si>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</si>
  <si>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</si>
  <si>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</si>
  <si>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</si>
  <si>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</si>
  <si>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</si>
  <si>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</si>
  <si>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</si>
  <si>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</si>
  <si>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</si>
  <si>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</si>
  <si>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</si>
  <si>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</si>
  <si>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</si>
  <si>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</si>
  <si>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</si>
  <si>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</si>
  <si>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</si>
  <si>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</si>
  <si>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</si>
  <si>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</si>
  <si>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</si>
  <si>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</si>
  <si>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</si>
  <si>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</si>
  <si>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</si>
  <si>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</si>
  <si>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</si>
  <si>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</si>
  <si>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</si>
  <si>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</si>
  <si>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</si>
  <si>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</si>
  <si>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</si>
  <si>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</si>
  <si>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</si>
  <si>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</si>
  <si>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</si>
  <si>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</si>
  <si>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</si>
  <si>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</si>
  <si>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</si>
  <si>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</si>
  <si>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</si>
  <si>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</si>
  <si>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</si>
  <si>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</si>
  <si>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</si>
  <si>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</si>
  <si>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</si>
  <si>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</si>
  <si>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</si>
  <si>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</si>
  <si>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</si>
  <si>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</si>
  <si>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</si>
  <si>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</si>
  <si>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</si>
  <si>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</si>
  <si>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</si>
  <si>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</si>
  <si>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</si>
  <si>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</si>
  <si>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</si>
  <si>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</si>
  <si>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</si>
  <si>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</si>
  <si>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</si>
  <si>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</si>
  <si>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</si>
  <si>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</si>
  <si>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</si>
  <si>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</si>
  <si>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</si>
  <si>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</si>
  <si>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</si>
  <si>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</si>
  <si>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</si>
  <si>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</si>
  <si>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</si>
  <si>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</si>
  <si>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</si>
  <si>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</si>
  <si>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</si>
  <si>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</si>
  <si>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</si>
  <si>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</si>
  <si>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</si>
  <si>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</si>
  <si>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</si>
  <si>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</si>
  <si>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</si>
  <si>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</si>
  <si>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</si>
  <si>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</si>
  <si>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</si>
  <si>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</si>
  <si>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</si>
  <si>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</si>
  <si>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</si>
  <si>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</si>
  <si>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</si>
  <si>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</si>
  <si>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</si>
  <si>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</si>
  <si>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</si>
  <si>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</si>
  <si>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</si>
  <si>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</si>
  <si>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</si>
  <si>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</si>
  <si>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</si>
  <si>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</si>
  <si>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</si>
  <si>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</si>
  <si>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</si>
  <si>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</si>
  <si>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</si>
  <si>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</si>
  <si>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</si>
  <si>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</si>
  <si>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</si>
  <si>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</si>
  <si>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</si>
  <si>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</si>
  <si>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</si>
  <si>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</si>
  <si>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</si>
  <si>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</si>
  <si>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</si>
  <si>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</si>
  <si>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</si>
  <si>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</si>
  <si>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</si>
  <si>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</si>
  <si>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</si>
  <si>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</si>
  <si>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</si>
  <si>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</si>
  <si>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</si>
  <si>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</si>
  <si>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</si>
  <si>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</si>
  <si>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</si>
  <si>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</si>
  <si>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</si>
  <si>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</si>
  <si>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</si>
  <si>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</si>
  <si>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</si>
  <si>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</si>
  <si>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</si>
  <si>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</si>
  <si>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</si>
  <si>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</si>
  <si>
    <t>2023 YILI OCAK-MART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</si>
  <si>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</si>
  <si>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</si>
  <si>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</si>
  <si>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</si>
  <si>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</si>
  <si>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</si>
  <si>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</si>
  <si>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</si>
  <si>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</si>
  <si>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</si>
  <si>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</si>
  <si>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</si>
  <si>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</si>
  <si>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</si>
  <si>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ÜLKELER</t>
  </si>
  <si>
    <t>AMERİKA</t>
  </si>
  <si>
    <t>AZERBEYCAN</t>
  </si>
  <si>
    <t>BEYAZRUSYA</t>
  </si>
  <si>
    <t>ÇEK CUMHU.</t>
  </si>
  <si>
    <t>ÇİN HALK CUM.</t>
  </si>
  <si>
    <t>G.AFRİKA C.</t>
  </si>
  <si>
    <t xml:space="preserve">HİNDİSTAN </t>
  </si>
  <si>
    <t>RUSYA FED.</t>
  </si>
  <si>
    <t>T.C.</t>
  </si>
  <si>
    <t>MUĞLA VALİLİĞİ</t>
  </si>
  <si>
    <t>İl Kültür ve Turizm Müdürlüğü</t>
  </si>
  <si>
    <t>2022 YILINDA MUĞLA İLİ GÜMRÜK KAPILARINDAN ÜLKEMİZE GİRİŞ YAPAN TURİSTLERİN AYLARA VE HUDUT KAPILARINA GÖRE DAĞILIMI</t>
  </si>
  <si>
    <t>DALAMAN HAVALİMANI</t>
  </si>
  <si>
    <t>MİLAS-BODRUM HAVALİMANI</t>
  </si>
  <si>
    <t xml:space="preserve">MARMARİS LİMANI  </t>
  </si>
  <si>
    <t xml:space="preserve">BODRUM LİMANI </t>
  </si>
  <si>
    <t>YALI     KAVAK  LİMANI</t>
  </si>
  <si>
    <t xml:space="preserve">AYLIK </t>
  </si>
  <si>
    <t>2021 E GÖRE AYLIK ARTIŞ %</t>
  </si>
  <si>
    <t>AYLARIN TOPLAMI</t>
  </si>
  <si>
    <t>2021 E GÖRE GENEL ARTIŞ %</t>
  </si>
  <si>
    <t>KAPALI</t>
  </si>
  <si>
    <t>0</t>
  </si>
  <si>
    <t>2023 YILINDA MUĞLA İLİ GÜMRÜK KAPILARINDAN ÜLKEMİZE GİRİŞ YAPAN TURİSTLERİN AYLARA VE HUDUT KAPILARINA GÖRE DAĞILIMI</t>
  </si>
  <si>
    <t>AYLIK ARTIŞ %</t>
  </si>
  <si>
    <t>GENEL ARTIŞ %</t>
  </si>
  <si>
    <t>BİLGİLER, MUĞLA EMNİYET MÜDÜRLÜĞÜ PASAPORT ŞUBE MÜDÜRLÜĞÜNDEN VE HAVALİMANLARI YER HİZMET KURULUŞLARI İLE LİMAN BAŞKANLIKLARINDAN SAĞLANARAK MUĞLA İL KÜLTÜR VE TURİZM MÜDÜRLÜĞÜNCE ASLI YÖRÜK TARAFINDAN HAZIRLANMIŞTIR.</t>
  </si>
  <si>
    <t>BİLGİLER  YAZDIRILDIĞI  TARİHTEN  ÖNCEKİ  AYLARI  KAPSAR.   KAYITLARDAN YAZDIRILDIĞI TARİH: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</si>
</sst>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¥€-2]\ #,##0.00_);[Red]\([$€-2]\ #,##0.00\)"/>
    <numFmt numFmtId="169" formatCode="_-&quot;₺&quot;* #,##0_-;\-&quot;₺&quot;* #,##0_-;_-&quot;₺&quot;* &quot;-&quot;_-;_-@_-"/>
    <numFmt numFmtId="170" formatCode="_-* #,##0_-;\-* #,##0_-;_-* &quot;-&quot;_-;_-@_-"/>
    <numFmt numFmtId="171" formatCode="_-&quot;₺&quot;* #,##0.00_-;\-&quot;₺&quot;* #,##0.00_-;_-&quot;₺&quot;* &quot;-&quot;??_-;_-@_-"/>
    <numFmt numFmtId="172" formatCode="_-* #,##0.00_-;\-* #,##0.0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/>
      <bottom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20" xfId="53" applyNumberFormat="1" applyFont="1" applyBorder="1" applyAlignment="1">
      <alignment horizontal="right"/>
    </xf>
    <xf numFmtId="164" fontId="5" fillId="0" borderId="19" xfId="53" applyNumberFormat="1" applyFont="1" applyBorder="1" applyAlignment="1">
      <alignment horizontal="right"/>
    </xf>
    <xf numFmtId="164" fontId="7" fillId="0" borderId="21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23" xfId="53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7" fillId="0" borderId="25" xfId="53" applyNumberFormat="1" applyFont="1" applyBorder="1" applyAlignment="1">
      <alignment horizontal="right"/>
    </xf>
    <xf numFmtId="164" fontId="7" fillId="0" borderId="26" xfId="53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Border="1" applyAlignment="1">
      <alignment/>
    </xf>
    <xf numFmtId="164" fontId="7" fillId="0" borderId="20" xfId="53" applyNumberFormat="1" applyFont="1" applyBorder="1" applyAlignment="1" applyProtection="1">
      <alignment/>
      <protection hidden="1"/>
    </xf>
    <xf numFmtId="164" fontId="7" fillId="0" borderId="20" xfId="53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55" fillId="0" borderId="16" xfId="53" applyNumberFormat="1" applyFont="1" applyBorder="1" applyAlignment="1" applyProtection="1">
      <alignment/>
      <protection hidden="1"/>
    </xf>
    <xf numFmtId="164" fontId="55" fillId="0" borderId="17" xfId="53" applyNumberFormat="1" applyFont="1" applyFill="1" applyBorder="1" applyAlignment="1" applyProtection="1">
      <alignment horizontal="right"/>
      <protection hidden="1"/>
    </xf>
    <xf numFmtId="0" fontId="5" fillId="0" borderId="27" xfId="0" applyFont="1" applyBorder="1" applyAlignment="1">
      <alignment/>
    </xf>
    <xf numFmtId="0" fontId="7" fillId="0" borderId="0" xfId="0" applyFont="1" applyAlignment="1">
      <alignment vertical="center"/>
    </xf>
    <xf numFmtId="10" fontId="7" fillId="0" borderId="16" xfId="53" applyNumberFormat="1" applyFont="1" applyBorder="1" applyAlignment="1">
      <alignment vertical="center"/>
    </xf>
    <xf numFmtId="10" fontId="7" fillId="0" borderId="17" xfId="53" applyNumberFormat="1" applyFont="1" applyBorder="1" applyAlignment="1">
      <alignment vertical="center"/>
    </xf>
    <xf numFmtId="3" fontId="7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64" fontId="7" fillId="0" borderId="16" xfId="53" applyNumberFormat="1" applyFont="1" applyBorder="1" applyAlignment="1" applyProtection="1">
      <alignment/>
      <protection hidden="1"/>
    </xf>
    <xf numFmtId="164" fontId="7" fillId="0" borderId="16" xfId="53" applyNumberFormat="1" applyFont="1" applyBorder="1" applyAlignment="1">
      <alignment horizontal="right"/>
    </xf>
    <xf numFmtId="164" fontId="7" fillId="0" borderId="17" xfId="53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0" fontId="6" fillId="0" borderId="28" xfId="0" applyFont="1" applyBorder="1" applyAlignment="1">
      <alignment horizontal="centerContinuous" vertical="center" wrapText="1"/>
    </xf>
    <xf numFmtId="0" fontId="6" fillId="0" borderId="29" xfId="0" applyFont="1" applyBorder="1" applyAlignment="1">
      <alignment horizontal="centerContinuous" vertical="center" wrapText="1"/>
    </xf>
    <xf numFmtId="0" fontId="6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4" fontId="4" fillId="0" borderId="33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shrinkToFit="1"/>
    </xf>
    <xf numFmtId="164" fontId="5" fillId="0" borderId="38" xfId="53" applyNumberFormat="1" applyFont="1" applyBorder="1" applyAlignment="1" applyProtection="1">
      <alignment/>
      <protection hidden="1"/>
    </xf>
    <xf numFmtId="164" fontId="7" fillId="0" borderId="38" xfId="53" applyNumberFormat="1" applyFont="1" applyBorder="1" applyAlignment="1" applyProtection="1">
      <alignment/>
      <protection hidden="1"/>
    </xf>
    <xf numFmtId="0" fontId="5" fillId="0" borderId="40" xfId="0" applyFont="1" applyBorder="1" applyAlignment="1">
      <alignment/>
    </xf>
    <xf numFmtId="49" fontId="5" fillId="0" borderId="41" xfId="0" applyNumberFormat="1" applyFont="1" applyBorder="1" applyAlignment="1">
      <alignment shrinkToFit="1"/>
    </xf>
    <xf numFmtId="164" fontId="5" fillId="0" borderId="42" xfId="53" applyNumberFormat="1" applyFont="1" applyBorder="1" applyAlignment="1" applyProtection="1">
      <alignment/>
      <protection hidden="1"/>
    </xf>
    <xf numFmtId="164" fontId="7" fillId="0" borderId="42" xfId="53" applyNumberFormat="1" applyFont="1" applyBorder="1" applyAlignment="1" applyProtection="1">
      <alignment/>
      <protection hidden="1"/>
    </xf>
    <xf numFmtId="0" fontId="5" fillId="0" borderId="41" xfId="0" applyFont="1" applyBorder="1" applyAlignment="1">
      <alignment shrinkToFit="1"/>
    </xf>
    <xf numFmtId="49" fontId="5" fillId="0" borderId="43" xfId="0" applyNumberFormat="1" applyFont="1" applyBorder="1" applyAlignment="1">
      <alignment shrinkToFit="1"/>
    </xf>
    <xf numFmtId="49" fontId="5" fillId="0" borderId="44" xfId="0" applyNumberFormat="1" applyFont="1" applyBorder="1" applyAlignment="1">
      <alignment shrinkToFit="1"/>
    </xf>
    <xf numFmtId="164" fontId="5" fillId="0" borderId="44" xfId="53" applyNumberFormat="1" applyFont="1" applyBorder="1" applyAlignment="1" applyProtection="1">
      <alignment/>
      <protection hidden="1"/>
    </xf>
    <xf numFmtId="164" fontId="7" fillId="0" borderId="44" xfId="53" applyNumberFormat="1" applyFont="1" applyBorder="1" applyAlignment="1" applyProtection="1">
      <alignment/>
      <protection hidden="1"/>
    </xf>
    <xf numFmtId="0" fontId="2" fillId="0" borderId="4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5" xfId="0" applyFont="1" applyBorder="1" applyAlignment="1">
      <alignment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49" fontId="26" fillId="0" borderId="4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4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6" xfId="0" applyFont="1" applyBorder="1" applyAlignment="1">
      <alignment horizontal="left" vertical="center"/>
    </xf>
    <xf numFmtId="14" fontId="5" fillId="0" borderId="16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19" xfId="54" applyNumberFormat="1" applyFont="1" applyBorder="1" applyAlignment="1" applyProtection="1">
      <alignment/>
      <protection hidden="1"/>
    </xf>
    <xf numFmtId="164" fontId="7" fillId="0" borderId="21" xfId="54" applyNumberFormat="1" applyFont="1" applyBorder="1" applyAlignment="1" applyProtection="1">
      <alignment horizontal="right"/>
      <protection hidden="1"/>
    </xf>
    <xf numFmtId="49" fontId="5" fillId="0" borderId="53" xfId="0" applyNumberFormat="1" applyFont="1" applyBorder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5" fillId="0" borderId="20" xfId="54" applyNumberFormat="1" applyFont="1" applyBorder="1" applyAlignment="1" applyProtection="1">
      <alignment/>
      <protection hidden="1"/>
    </xf>
    <xf numFmtId="49" fontId="5" fillId="0" borderId="5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164" fontId="5" fillId="0" borderId="20" xfId="54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5" fillId="0" borderId="20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left"/>
    </xf>
    <xf numFmtId="0" fontId="56" fillId="0" borderId="22" xfId="0" applyFont="1" applyBorder="1" applyAlignment="1">
      <alignment/>
    </xf>
    <xf numFmtId="164" fontId="5" fillId="0" borderId="55" xfId="54" applyNumberFormat="1" applyFont="1" applyBorder="1" applyAlignment="1" applyProtection="1">
      <alignment/>
      <protection hidden="1"/>
    </xf>
    <xf numFmtId="0" fontId="56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7" fillId="0" borderId="25" xfId="54" applyNumberFormat="1" applyFont="1" applyBorder="1" applyAlignment="1" applyProtection="1">
      <alignment/>
      <protection hidden="1"/>
    </xf>
    <xf numFmtId="49" fontId="7" fillId="0" borderId="54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164" fontId="7" fillId="0" borderId="20" xfId="54" applyNumberFormat="1" applyFont="1" applyBorder="1" applyAlignment="1" applyProtection="1">
      <alignment/>
      <protection hidden="1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55" fillId="0" borderId="16" xfId="54" applyNumberFormat="1" applyFont="1" applyBorder="1" applyAlignment="1">
      <alignment horizontal="right" vertical="center"/>
    </xf>
    <xf numFmtId="164" fontId="55" fillId="0" borderId="17" xfId="54" applyNumberFormat="1" applyFont="1" applyBorder="1" applyAlignment="1">
      <alignment horizontal="right" vertical="center"/>
    </xf>
    <xf numFmtId="0" fontId="5" fillId="0" borderId="27" xfId="0" applyFont="1" applyBorder="1" applyAlignment="1">
      <alignment/>
    </xf>
    <xf numFmtId="0" fontId="7" fillId="0" borderId="56" xfId="0" applyFont="1" applyBorder="1" applyAlignment="1">
      <alignment vertical="center"/>
    </xf>
    <xf numFmtId="164" fontId="7" fillId="0" borderId="57" xfId="54" applyNumberFormat="1" applyFont="1" applyBorder="1" applyAlignment="1">
      <alignment vertical="center"/>
    </xf>
    <xf numFmtId="164" fontId="7" fillId="0" borderId="56" xfId="54" applyNumberFormat="1" applyFont="1" applyFill="1" applyBorder="1" applyAlignment="1" applyProtection="1">
      <alignment horizontal="right"/>
      <protection hidden="1"/>
    </xf>
    <xf numFmtId="164" fontId="7" fillId="0" borderId="58" xfId="54" applyNumberFormat="1" applyFont="1" applyFill="1" applyBorder="1" applyAlignment="1" applyProtection="1">
      <alignment horizontal="right"/>
      <protection hidden="1"/>
    </xf>
    <xf numFmtId="164" fontId="7" fillId="0" borderId="14" xfId="54" applyNumberFormat="1" applyFont="1" applyFill="1" applyBorder="1" applyAlignment="1" applyProtection="1">
      <alignment horizontal="right"/>
      <protection hidden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64" fontId="27" fillId="0" borderId="16" xfId="54" applyNumberFormat="1" applyFont="1" applyBorder="1" applyAlignment="1">
      <alignment horizontal="right" vertical="center"/>
    </xf>
    <xf numFmtId="164" fontId="7" fillId="0" borderId="17" xfId="54" applyNumberFormat="1" applyFont="1" applyBorder="1" applyAlignment="1">
      <alignment horizontal="right" vertical="center"/>
    </xf>
    <xf numFmtId="14" fontId="5" fillId="0" borderId="50" xfId="0" applyNumberFormat="1" applyFont="1" applyBorder="1" applyAlignment="1">
      <alignment horizontal="centerContinuous" vertical="center"/>
    </xf>
    <xf numFmtId="0" fontId="5" fillId="0" borderId="59" xfId="0" applyFont="1" applyBorder="1" applyAlignment="1">
      <alignment horizontal="center" vertical="center"/>
    </xf>
    <xf numFmtId="0" fontId="57" fillId="0" borderId="60" xfId="0" applyFont="1" applyBorder="1" applyAlignment="1">
      <alignment wrapText="1"/>
    </xf>
    <xf numFmtId="0" fontId="5" fillId="0" borderId="39" xfId="0" applyFont="1" applyBorder="1" applyAlignment="1">
      <alignment shrinkToFit="1"/>
    </xf>
    <xf numFmtId="164" fontId="5" fillId="0" borderId="34" xfId="54" applyNumberFormat="1" applyFont="1" applyBorder="1" applyAlignment="1" applyProtection="1">
      <alignment/>
      <protection hidden="1"/>
    </xf>
    <xf numFmtId="164" fontId="5" fillId="0" borderId="38" xfId="54" applyNumberFormat="1" applyFont="1" applyBorder="1" applyAlignment="1" applyProtection="1">
      <alignment/>
      <protection hidden="1"/>
    </xf>
    <xf numFmtId="164" fontId="7" fillId="0" borderId="38" xfId="54" applyNumberFormat="1" applyFont="1" applyBorder="1" applyAlignment="1" applyProtection="1">
      <alignment/>
      <protection hidden="1"/>
    </xf>
    <xf numFmtId="0" fontId="57" fillId="0" borderId="61" xfId="0" applyFont="1" applyBorder="1" applyAlignment="1">
      <alignment wrapText="1"/>
    </xf>
    <xf numFmtId="0" fontId="5" fillId="0" borderId="41" xfId="0" applyFont="1" applyBorder="1" applyAlignment="1">
      <alignment shrinkToFit="1"/>
    </xf>
    <xf numFmtId="164" fontId="5" fillId="0" borderId="62" xfId="54" applyNumberFormat="1" applyFont="1" applyBorder="1" applyAlignment="1" applyProtection="1">
      <alignment/>
      <protection hidden="1"/>
    </xf>
    <xf numFmtId="164" fontId="5" fillId="0" borderId="42" xfId="54" applyNumberFormat="1" applyFont="1" applyBorder="1" applyAlignment="1" applyProtection="1">
      <alignment/>
      <protection hidden="1"/>
    </xf>
    <xf numFmtId="164" fontId="7" fillId="0" borderId="42" xfId="54" applyNumberFormat="1" applyFont="1" applyBorder="1" applyAlignment="1" applyProtection="1">
      <alignment/>
      <protection hidden="1"/>
    </xf>
    <xf numFmtId="0" fontId="5" fillId="0" borderId="44" xfId="0" applyFont="1" applyBorder="1" applyAlignment="1">
      <alignment shrinkToFit="1"/>
    </xf>
    <xf numFmtId="164" fontId="5" fillId="0" borderId="63" xfId="54" applyNumberFormat="1" applyFont="1" applyBorder="1" applyAlignment="1" applyProtection="1">
      <alignment/>
      <protection hidden="1"/>
    </xf>
    <xf numFmtId="164" fontId="5" fillId="0" borderId="44" xfId="54" applyNumberFormat="1" applyFont="1" applyBorder="1" applyAlignment="1" applyProtection="1">
      <alignment/>
      <protection hidden="1"/>
    </xf>
    <xf numFmtId="164" fontId="7" fillId="0" borderId="44" xfId="54" applyNumberFormat="1" applyFont="1" applyBorder="1" applyAlignment="1" applyProtection="1">
      <alignment/>
      <protection hidden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60" xfId="0" applyFont="1" applyBorder="1" applyAlignment="1" applyProtection="1">
      <alignment horizontal="center"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horizontal="center" vertical="center" wrapText="1"/>
      <protection hidden="1"/>
    </xf>
    <xf numFmtId="0" fontId="32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27" fillId="0" borderId="25" xfId="0" applyFont="1" applyBorder="1" applyAlignment="1" applyProtection="1">
      <alignment/>
      <protection hidden="1"/>
    </xf>
    <xf numFmtId="3" fontId="4" fillId="0" borderId="25" xfId="0" applyNumberFormat="1" applyFont="1" applyBorder="1" applyAlignment="1" applyProtection="1">
      <alignment/>
      <protection hidden="1"/>
    </xf>
    <xf numFmtId="9" fontId="4" fillId="0" borderId="25" xfId="0" applyNumberFormat="1" applyFont="1" applyBorder="1" applyAlignment="1" applyProtection="1">
      <alignment/>
      <protection hidden="1"/>
    </xf>
    <xf numFmtId="0" fontId="27" fillId="0" borderId="16" xfId="0" applyFont="1" applyBorder="1" applyAlignment="1" applyProtection="1">
      <alignment horizontal="left" vertical="center" wrapText="1"/>
      <protection hidden="1"/>
    </xf>
    <xf numFmtId="0" fontId="33" fillId="0" borderId="16" xfId="0" applyFont="1" applyBorder="1" applyAlignment="1" applyProtection="1">
      <alignment horizontal="center" vertical="center" wrapText="1"/>
      <protection hidden="1"/>
    </xf>
    <xf numFmtId="0" fontId="33" fillId="0" borderId="16" xfId="0" applyFont="1" applyBorder="1" applyAlignment="1" applyProtection="1">
      <alignment vertical="center" wrapText="1"/>
      <protection hidden="1"/>
    </xf>
    <xf numFmtId="0" fontId="33" fillId="0" borderId="67" xfId="0" applyFont="1" applyBorder="1" applyAlignment="1" applyProtection="1">
      <alignment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7" fillId="0" borderId="1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3" fontId="3" fillId="33" borderId="16" xfId="0" applyNumberFormat="1" applyFont="1" applyFill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right"/>
      <protection hidden="1"/>
    </xf>
    <xf numFmtId="9" fontId="3" fillId="0" borderId="16" xfId="0" applyNumberFormat="1" applyFont="1" applyBorder="1" applyAlignment="1" applyProtection="1">
      <alignment/>
      <protection hidden="1"/>
    </xf>
    <xf numFmtId="3" fontId="32" fillId="0" borderId="16" xfId="0" applyNumberFormat="1" applyFont="1" applyBorder="1" applyAlignment="1" applyProtection="1">
      <alignment/>
      <protection hidden="1"/>
    </xf>
    <xf numFmtId="9" fontId="32" fillId="0" borderId="16" xfId="0" applyNumberFormat="1" applyFont="1" applyBorder="1" applyAlignment="1" applyProtection="1">
      <alignment/>
      <protection hidden="1"/>
    </xf>
    <xf numFmtId="0" fontId="34" fillId="0" borderId="0" xfId="0" applyFont="1" applyAlignment="1">
      <alignment/>
    </xf>
    <xf numFmtId="3" fontId="3" fillId="0" borderId="0" xfId="0" applyNumberFormat="1" applyFont="1" applyAlignment="1">
      <alignment/>
    </xf>
    <xf numFmtId="0" fontId="27" fillId="0" borderId="16" xfId="0" applyFont="1" applyBorder="1" applyAlignment="1" applyProtection="1">
      <alignment horizontal="right" vertical="center"/>
      <protection hidden="1"/>
    </xf>
    <xf numFmtId="3" fontId="35" fillId="0" borderId="16" xfId="0" applyNumberFormat="1" applyFont="1" applyBorder="1" applyAlignment="1" applyProtection="1">
      <alignment horizontal="right" vertical="center"/>
      <protection hidden="1"/>
    </xf>
    <xf numFmtId="9" fontId="27" fillId="0" borderId="16" xfId="0" applyNumberFormat="1" applyFont="1" applyBorder="1" applyAlignment="1" applyProtection="1">
      <alignment/>
      <protection hidden="1"/>
    </xf>
    <xf numFmtId="3" fontId="27" fillId="0" borderId="16" xfId="0" applyNumberFormat="1" applyFont="1" applyBorder="1" applyAlignment="1" applyProtection="1">
      <alignment/>
      <protection hidden="1"/>
    </xf>
    <xf numFmtId="9" fontId="27" fillId="0" borderId="16" xfId="0" applyNumberFormat="1" applyFont="1" applyBorder="1" applyAlignment="1" applyProtection="1">
      <alignment horizontal="right"/>
      <protection hidden="1"/>
    </xf>
    <xf numFmtId="3" fontId="36" fillId="0" borderId="0" xfId="0" applyNumberFormat="1" applyFont="1" applyAlignment="1" applyProtection="1">
      <alignment/>
      <protection hidden="1"/>
    </xf>
    <xf numFmtId="3" fontId="36" fillId="0" borderId="32" xfId="0" applyNumberFormat="1" applyFont="1" applyBorder="1" applyAlignment="1" applyProtection="1">
      <alignment/>
      <protection hidden="1"/>
    </xf>
    <xf numFmtId="3" fontId="36" fillId="0" borderId="32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9" fontId="4" fillId="0" borderId="0" xfId="0" applyNumberFormat="1" applyFont="1" applyAlignment="1" applyProtection="1">
      <alignment/>
      <protection hidden="1"/>
    </xf>
    <xf numFmtId="3" fontId="36" fillId="0" borderId="65" xfId="0" applyNumberFormat="1" applyFont="1" applyBorder="1" applyAlignment="1" applyProtection="1">
      <alignment/>
      <protection hidden="1"/>
    </xf>
    <xf numFmtId="3" fontId="36" fillId="0" borderId="65" xfId="0" applyNumberFormat="1" applyFont="1" applyBorder="1" applyAlignment="1" applyProtection="1">
      <alignment horizontal="center"/>
      <protection hidden="1"/>
    </xf>
    <xf numFmtId="3" fontId="36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hidden="1"/>
    </xf>
    <xf numFmtId="49" fontId="33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 applyProtection="1">
      <alignment wrapText="1"/>
      <protection hidden="1"/>
    </xf>
    <xf numFmtId="0" fontId="32" fillId="0" borderId="0" xfId="0" applyFont="1" applyAlignment="1">
      <alignment/>
    </xf>
    <xf numFmtId="0" fontId="4" fillId="0" borderId="6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3" fontId="4" fillId="0" borderId="0" xfId="0" applyNumberFormat="1" applyFont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irgül 2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3</xdr:row>
      <xdr:rowOff>0</xdr:rowOff>
    </xdr:from>
    <xdr:ext cx="28575" cy="171450"/>
    <xdr:sp>
      <xdr:nvSpPr>
        <xdr:cNvPr id="1" name="Rectangle 1"/>
        <xdr:cNvSpPr>
          <a:spLocks/>
        </xdr:cNvSpPr>
      </xdr:nvSpPr>
      <xdr:spPr>
        <a:xfrm>
          <a:off x="1476375" y="61912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238125</xdr:colOff>
      <xdr:row>2</xdr:row>
      <xdr:rowOff>0</xdr:rowOff>
    </xdr:from>
    <xdr:to>
      <xdr:col>2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209550</xdr:colOff>
      <xdr:row>24</xdr:row>
      <xdr:rowOff>0</xdr:rowOff>
    </xdr:from>
    <xdr:ext cx="28575" cy="171450"/>
    <xdr:sp>
      <xdr:nvSpPr>
        <xdr:cNvPr id="3" name="Rectangle 5"/>
        <xdr:cNvSpPr>
          <a:spLocks/>
        </xdr:cNvSpPr>
      </xdr:nvSpPr>
      <xdr:spPr>
        <a:xfrm>
          <a:off x="1476375" y="583882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209550</xdr:colOff>
      <xdr:row>5</xdr:row>
      <xdr:rowOff>0</xdr:rowOff>
    </xdr:from>
    <xdr:ext cx="28575" cy="171450"/>
    <xdr:sp>
      <xdr:nvSpPr>
        <xdr:cNvPr id="4" name="Rectangle 6"/>
        <xdr:cNvSpPr>
          <a:spLocks/>
        </xdr:cNvSpPr>
      </xdr:nvSpPr>
      <xdr:spPr>
        <a:xfrm>
          <a:off x="1476375" y="101917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14</xdr:col>
      <xdr:colOff>476250</xdr:colOff>
      <xdr:row>1</xdr:row>
      <xdr:rowOff>47625</xdr:rowOff>
    </xdr:from>
    <xdr:to>
      <xdr:col>16</xdr:col>
      <xdr:colOff>285750</xdr:colOff>
      <xdr:row>6</xdr:row>
      <xdr:rowOff>28575</xdr:rowOff>
    </xdr:to>
    <xdr:pic>
      <xdr:nvPicPr>
        <xdr:cNvPr id="5" name="6 Resim" descr="C:\Users\pc1\AppData\Local\Temp\Rar$DI02.484\logo_ktb_yeni_arma_türkç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09550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yda.dogan\Desktop\2023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O5">
            <v>106</v>
          </cell>
        </row>
        <row r="6">
          <cell r="O6">
            <v>71</v>
          </cell>
        </row>
        <row r="7">
          <cell r="O7">
            <v>18</v>
          </cell>
        </row>
        <row r="8">
          <cell r="O8">
            <v>50</v>
          </cell>
        </row>
        <row r="9">
          <cell r="O9">
            <v>33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77</v>
          </cell>
        </row>
        <row r="13">
          <cell r="O13">
            <v>31</v>
          </cell>
        </row>
        <row r="14">
          <cell r="O14">
            <v>164</v>
          </cell>
        </row>
        <row r="15">
          <cell r="O15">
            <v>6</v>
          </cell>
        </row>
        <row r="16">
          <cell r="O16">
            <v>5</v>
          </cell>
        </row>
        <row r="17">
          <cell r="O17">
            <v>29</v>
          </cell>
        </row>
        <row r="18">
          <cell r="O18">
            <v>9</v>
          </cell>
        </row>
        <row r="19">
          <cell r="O19">
            <v>37</v>
          </cell>
        </row>
        <row r="20">
          <cell r="O20">
            <v>24</v>
          </cell>
        </row>
        <row r="21">
          <cell r="O21">
            <v>3068</v>
          </cell>
        </row>
        <row r="22">
          <cell r="O22">
            <v>286</v>
          </cell>
        </row>
        <row r="23">
          <cell r="O23">
            <v>727</v>
          </cell>
        </row>
        <row r="24">
          <cell r="O24">
            <v>21</v>
          </cell>
        </row>
        <row r="25">
          <cell r="O25">
            <v>10</v>
          </cell>
        </row>
        <row r="26">
          <cell r="O26">
            <v>9</v>
          </cell>
        </row>
        <row r="27">
          <cell r="O27">
            <v>19</v>
          </cell>
        </row>
        <row r="28">
          <cell r="O28">
            <v>25</v>
          </cell>
        </row>
        <row r="29">
          <cell r="O29">
            <v>6</v>
          </cell>
        </row>
        <row r="30">
          <cell r="O30">
            <v>32</v>
          </cell>
        </row>
        <row r="31">
          <cell r="O31">
            <v>1</v>
          </cell>
        </row>
        <row r="32">
          <cell r="O32">
            <v>26</v>
          </cell>
        </row>
        <row r="33">
          <cell r="O33">
            <v>37</v>
          </cell>
        </row>
        <row r="34">
          <cell r="O34">
            <v>3</v>
          </cell>
        </row>
        <row r="35">
          <cell r="O35">
            <v>16</v>
          </cell>
        </row>
        <row r="36">
          <cell r="O36">
            <v>4</v>
          </cell>
        </row>
        <row r="37">
          <cell r="O37">
            <v>6</v>
          </cell>
        </row>
        <row r="38">
          <cell r="O38">
            <v>70</v>
          </cell>
        </row>
        <row r="39">
          <cell r="O39">
            <v>12</v>
          </cell>
        </row>
        <row r="40">
          <cell r="O40">
            <v>32</v>
          </cell>
        </row>
        <row r="41">
          <cell r="O41">
            <v>454</v>
          </cell>
        </row>
        <row r="42">
          <cell r="O42">
            <v>4</v>
          </cell>
        </row>
        <row r="43">
          <cell r="O43">
            <v>44</v>
          </cell>
        </row>
        <row r="44">
          <cell r="O44">
            <v>3</v>
          </cell>
        </row>
        <row r="45">
          <cell r="O45">
            <v>5</v>
          </cell>
        </row>
        <row r="46">
          <cell r="O46">
            <v>231</v>
          </cell>
        </row>
        <row r="47">
          <cell r="O47">
            <v>14</v>
          </cell>
        </row>
        <row r="48">
          <cell r="O48">
            <v>4</v>
          </cell>
        </row>
        <row r="49">
          <cell r="O49">
            <v>355</v>
          </cell>
        </row>
        <row r="51">
          <cell r="O51">
            <v>4645</v>
          </cell>
        </row>
        <row r="53">
          <cell r="C53">
            <v>4490</v>
          </cell>
          <cell r="D53">
            <v>1673</v>
          </cell>
          <cell r="E53">
            <v>1508</v>
          </cell>
          <cell r="G53">
            <v>1898</v>
          </cell>
          <cell r="H53">
            <v>525</v>
          </cell>
          <cell r="I53">
            <v>650</v>
          </cell>
          <cell r="J53">
            <v>5</v>
          </cell>
          <cell r="K53">
            <v>33</v>
          </cell>
          <cell r="L53">
            <v>239</v>
          </cell>
          <cell r="M53">
            <v>9</v>
          </cell>
          <cell r="N53">
            <v>13</v>
          </cell>
          <cell r="O53">
            <v>11043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</v>
          </cell>
        </row>
        <row r="63">
          <cell r="O63">
            <v>11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8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14</v>
          </cell>
        </row>
        <row r="75">
          <cell r="O75">
            <v>5</v>
          </cell>
        </row>
        <row r="76">
          <cell r="O76">
            <v>4</v>
          </cell>
        </row>
        <row r="77">
          <cell r="O77">
            <v>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2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</v>
          </cell>
        </row>
        <row r="93">
          <cell r="O93">
            <v>0</v>
          </cell>
        </row>
        <row r="94">
          <cell r="O94">
            <v>2</v>
          </cell>
        </row>
        <row r="95">
          <cell r="O95">
            <v>3</v>
          </cell>
        </row>
        <row r="96">
          <cell r="O96">
            <v>0</v>
          </cell>
        </row>
        <row r="97">
          <cell r="O97">
            <v>2</v>
          </cell>
        </row>
        <row r="98">
          <cell r="O98">
            <v>0</v>
          </cell>
        </row>
        <row r="99">
          <cell r="O99">
            <v>1</v>
          </cell>
        </row>
        <row r="100">
          <cell r="O100">
            <v>6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</v>
          </cell>
        </row>
        <row r="112">
          <cell r="O112">
            <v>0</v>
          </cell>
        </row>
        <row r="113">
          <cell r="O113">
            <v>4</v>
          </cell>
        </row>
        <row r="114">
          <cell r="O114">
            <v>4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1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3</v>
          </cell>
        </row>
        <row r="127">
          <cell r="O127">
            <v>3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14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24</v>
          </cell>
        </row>
        <row r="138">
          <cell r="O138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4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5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312</v>
          </cell>
        </row>
        <row r="6">
          <cell r="O6">
            <v>91</v>
          </cell>
        </row>
        <row r="7">
          <cell r="O7">
            <v>27</v>
          </cell>
        </row>
        <row r="8">
          <cell r="O8">
            <v>75</v>
          </cell>
        </row>
        <row r="9">
          <cell r="O9">
            <v>16</v>
          </cell>
        </row>
        <row r="10">
          <cell r="O10">
            <v>26</v>
          </cell>
        </row>
        <row r="11">
          <cell r="O11">
            <v>2</v>
          </cell>
        </row>
        <row r="12">
          <cell r="O12">
            <v>137</v>
          </cell>
        </row>
        <row r="13">
          <cell r="O13">
            <v>70</v>
          </cell>
        </row>
        <row r="14">
          <cell r="O14">
            <v>51</v>
          </cell>
        </row>
        <row r="15">
          <cell r="O15">
            <v>5</v>
          </cell>
        </row>
        <row r="16">
          <cell r="O16">
            <v>11</v>
          </cell>
        </row>
        <row r="17">
          <cell r="O17">
            <v>277</v>
          </cell>
        </row>
        <row r="18">
          <cell r="O18">
            <v>7</v>
          </cell>
        </row>
        <row r="19">
          <cell r="O19">
            <v>77</v>
          </cell>
        </row>
        <row r="20">
          <cell r="O20">
            <v>33</v>
          </cell>
        </row>
        <row r="21">
          <cell r="O21">
            <v>4139</v>
          </cell>
        </row>
        <row r="22">
          <cell r="O22">
            <v>421</v>
          </cell>
        </row>
        <row r="23">
          <cell r="O23">
            <v>741</v>
          </cell>
        </row>
        <row r="24">
          <cell r="O24">
            <v>28</v>
          </cell>
        </row>
        <row r="25">
          <cell r="O25">
            <v>22</v>
          </cell>
        </row>
        <row r="26">
          <cell r="O26">
            <v>13</v>
          </cell>
        </row>
        <row r="27">
          <cell r="O27">
            <v>38</v>
          </cell>
        </row>
        <row r="28">
          <cell r="O28">
            <v>57</v>
          </cell>
        </row>
        <row r="29">
          <cell r="O29">
            <v>11</v>
          </cell>
        </row>
        <row r="30">
          <cell r="O30">
            <v>32</v>
          </cell>
        </row>
        <row r="31">
          <cell r="O31">
            <v>15</v>
          </cell>
        </row>
        <row r="32">
          <cell r="O32">
            <v>22</v>
          </cell>
        </row>
        <row r="33">
          <cell r="O33">
            <v>33</v>
          </cell>
        </row>
        <row r="34">
          <cell r="O34">
            <v>7</v>
          </cell>
        </row>
        <row r="35">
          <cell r="O35">
            <v>25</v>
          </cell>
        </row>
        <row r="36">
          <cell r="O36">
            <v>0</v>
          </cell>
        </row>
        <row r="37">
          <cell r="O37">
            <v>4</v>
          </cell>
        </row>
        <row r="38">
          <cell r="O38">
            <v>93</v>
          </cell>
        </row>
        <row r="39">
          <cell r="O39">
            <v>16</v>
          </cell>
        </row>
        <row r="40">
          <cell r="O40">
            <v>28</v>
          </cell>
        </row>
        <row r="41">
          <cell r="O41">
            <v>365</v>
          </cell>
        </row>
        <row r="42">
          <cell r="O42">
            <v>8</v>
          </cell>
        </row>
        <row r="43">
          <cell r="O43">
            <v>99</v>
          </cell>
        </row>
        <row r="44">
          <cell r="O44">
            <v>4</v>
          </cell>
        </row>
        <row r="45">
          <cell r="O45">
            <v>6</v>
          </cell>
        </row>
        <row r="46">
          <cell r="O46">
            <v>205</v>
          </cell>
        </row>
        <row r="47">
          <cell r="O47">
            <v>8</v>
          </cell>
        </row>
        <row r="48">
          <cell r="O48">
            <v>6</v>
          </cell>
        </row>
        <row r="49">
          <cell r="O49">
            <v>350</v>
          </cell>
        </row>
        <row r="51">
          <cell r="O51">
            <v>4245</v>
          </cell>
        </row>
        <row r="53">
          <cell r="C53">
            <v>7293</v>
          </cell>
          <cell r="D53">
            <v>1566</v>
          </cell>
          <cell r="E53">
            <v>741</v>
          </cell>
          <cell r="G53">
            <v>1776</v>
          </cell>
          <cell r="H53">
            <v>458</v>
          </cell>
          <cell r="I53">
            <v>491</v>
          </cell>
          <cell r="J53">
            <v>0</v>
          </cell>
          <cell r="K53">
            <v>60</v>
          </cell>
          <cell r="L53">
            <v>160</v>
          </cell>
          <cell r="M53">
            <v>15</v>
          </cell>
          <cell r="N53">
            <v>0</v>
          </cell>
          <cell r="O53">
            <v>12560</v>
          </cell>
        </row>
        <row r="58">
          <cell r="O58">
            <v>5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2</v>
          </cell>
        </row>
        <row r="62">
          <cell r="O62">
            <v>8</v>
          </cell>
        </row>
        <row r="63">
          <cell r="O63">
            <v>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15</v>
          </cell>
        </row>
        <row r="73">
          <cell r="O73">
            <v>1</v>
          </cell>
        </row>
        <row r="74">
          <cell r="O74">
            <v>12</v>
          </cell>
        </row>
        <row r="75">
          <cell r="O75">
            <v>3</v>
          </cell>
        </row>
        <row r="76">
          <cell r="O76">
            <v>0</v>
          </cell>
        </row>
        <row r="77">
          <cell r="O77">
            <v>10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1</v>
          </cell>
        </row>
        <row r="88">
          <cell r="O88">
            <v>0</v>
          </cell>
        </row>
        <row r="89">
          <cell r="O89">
            <v>3</v>
          </cell>
        </row>
        <row r="90">
          <cell r="O90">
            <v>8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4</v>
          </cell>
        </row>
        <row r="96">
          <cell r="O96">
            <v>2</v>
          </cell>
        </row>
        <row r="97">
          <cell r="O97">
            <v>12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21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7</v>
          </cell>
        </row>
        <row r="115">
          <cell r="O115">
            <v>1</v>
          </cell>
        </row>
        <row r="116">
          <cell r="O116">
            <v>3</v>
          </cell>
        </row>
        <row r="117">
          <cell r="O117">
            <v>7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4</v>
          </cell>
        </row>
        <row r="128">
          <cell r="O128">
            <v>0</v>
          </cell>
        </row>
        <row r="129">
          <cell r="O129">
            <v>2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8</v>
          </cell>
        </row>
        <row r="133">
          <cell r="O133">
            <v>0</v>
          </cell>
        </row>
        <row r="134">
          <cell r="O134">
            <v>10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8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2</v>
          </cell>
        </row>
        <row r="171">
          <cell r="O171">
            <v>32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4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7</v>
          </cell>
        </row>
        <row r="193">
          <cell r="O193">
            <v>0</v>
          </cell>
        </row>
        <row r="194">
          <cell r="O194">
            <v>9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1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5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1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365</v>
          </cell>
        </row>
        <row r="6">
          <cell r="O6">
            <v>136</v>
          </cell>
        </row>
        <row r="7">
          <cell r="O7">
            <v>46</v>
          </cell>
        </row>
        <row r="8">
          <cell r="O8">
            <v>75</v>
          </cell>
        </row>
        <row r="9">
          <cell r="O9">
            <v>10</v>
          </cell>
        </row>
        <row r="10">
          <cell r="O10">
            <v>30</v>
          </cell>
        </row>
        <row r="11">
          <cell r="O11">
            <v>13</v>
          </cell>
        </row>
        <row r="12">
          <cell r="O12">
            <v>161</v>
          </cell>
        </row>
        <row r="13">
          <cell r="O13">
            <v>83</v>
          </cell>
        </row>
        <row r="14">
          <cell r="O14">
            <v>304</v>
          </cell>
        </row>
        <row r="15">
          <cell r="O15">
            <v>16</v>
          </cell>
        </row>
        <row r="16">
          <cell r="O16">
            <v>3</v>
          </cell>
        </row>
        <row r="17">
          <cell r="O17">
            <v>103</v>
          </cell>
        </row>
        <row r="18">
          <cell r="O18">
            <v>37</v>
          </cell>
        </row>
        <row r="19">
          <cell r="O19">
            <v>104</v>
          </cell>
        </row>
        <row r="20">
          <cell r="O20">
            <v>91</v>
          </cell>
        </row>
        <row r="21">
          <cell r="O21">
            <v>15908</v>
          </cell>
        </row>
        <row r="22">
          <cell r="O22">
            <v>4150</v>
          </cell>
        </row>
        <row r="23">
          <cell r="O23">
            <v>1267</v>
          </cell>
        </row>
        <row r="24">
          <cell r="O24">
            <v>48</v>
          </cell>
        </row>
        <row r="25">
          <cell r="O25">
            <v>17</v>
          </cell>
        </row>
        <row r="26">
          <cell r="O26">
            <v>34</v>
          </cell>
        </row>
        <row r="27">
          <cell r="O27">
            <v>18</v>
          </cell>
        </row>
        <row r="28">
          <cell r="O28">
            <v>97</v>
          </cell>
        </row>
        <row r="29">
          <cell r="O29">
            <v>3</v>
          </cell>
        </row>
        <row r="30">
          <cell r="O30">
            <v>57</v>
          </cell>
        </row>
        <row r="31">
          <cell r="O31">
            <v>7</v>
          </cell>
        </row>
        <row r="32">
          <cell r="O32">
            <v>74</v>
          </cell>
        </row>
        <row r="33">
          <cell r="O33">
            <v>147</v>
          </cell>
        </row>
        <row r="34">
          <cell r="O34">
            <v>1</v>
          </cell>
        </row>
        <row r="35">
          <cell r="O35">
            <v>51</v>
          </cell>
        </row>
        <row r="36">
          <cell r="O36">
            <v>8</v>
          </cell>
        </row>
        <row r="37">
          <cell r="O37">
            <v>15</v>
          </cell>
        </row>
        <row r="38">
          <cell r="O38">
            <v>355</v>
          </cell>
        </row>
        <row r="39">
          <cell r="O39">
            <v>34</v>
          </cell>
        </row>
        <row r="40">
          <cell r="O40">
            <v>117</v>
          </cell>
        </row>
        <row r="41">
          <cell r="O41">
            <v>257</v>
          </cell>
        </row>
        <row r="42">
          <cell r="O42">
            <v>4</v>
          </cell>
        </row>
        <row r="43">
          <cell r="O43">
            <v>118</v>
          </cell>
        </row>
        <row r="44">
          <cell r="O44">
            <v>6</v>
          </cell>
        </row>
        <row r="45">
          <cell r="O45">
            <v>3</v>
          </cell>
        </row>
        <row r="46">
          <cell r="O46">
            <v>367</v>
          </cell>
        </row>
        <row r="47">
          <cell r="O47">
            <v>3</v>
          </cell>
        </row>
        <row r="48">
          <cell r="O48">
            <v>13</v>
          </cell>
        </row>
        <row r="49">
          <cell r="O49">
            <v>835</v>
          </cell>
        </row>
        <row r="51">
          <cell r="O51">
            <v>4982</v>
          </cell>
        </row>
        <row r="53">
          <cell r="C53">
            <v>21140</v>
          </cell>
          <cell r="D53">
            <v>3858</v>
          </cell>
          <cell r="E53">
            <v>1806</v>
          </cell>
          <cell r="G53">
            <v>3015</v>
          </cell>
          <cell r="H53">
            <v>58</v>
          </cell>
          <cell r="I53">
            <v>715</v>
          </cell>
          <cell r="J53">
            <v>17</v>
          </cell>
          <cell r="K53">
            <v>38</v>
          </cell>
          <cell r="L53">
            <v>228</v>
          </cell>
          <cell r="M53">
            <v>30</v>
          </cell>
          <cell r="N53">
            <v>0</v>
          </cell>
          <cell r="O53">
            <v>30905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4</v>
          </cell>
        </row>
        <row r="63">
          <cell r="O63">
            <v>14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3</v>
          </cell>
        </row>
        <row r="75">
          <cell r="O75">
            <v>4</v>
          </cell>
        </row>
        <row r="76">
          <cell r="O76">
            <v>0</v>
          </cell>
        </row>
        <row r="77">
          <cell r="O77">
            <v>20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1</v>
          </cell>
        </row>
        <row r="89">
          <cell r="O89">
            <v>6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7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10</v>
          </cell>
        </row>
        <row r="96">
          <cell r="O96">
            <v>0</v>
          </cell>
        </row>
        <row r="97">
          <cell r="O97">
            <v>4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51</v>
          </cell>
        </row>
        <row r="101">
          <cell r="O101">
            <v>2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12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17</v>
          </cell>
        </row>
        <row r="115">
          <cell r="O115">
            <v>0</v>
          </cell>
        </row>
        <row r="116">
          <cell r="O116">
            <v>3</v>
          </cell>
        </row>
        <row r="117">
          <cell r="O117">
            <v>2</v>
          </cell>
        </row>
        <row r="118">
          <cell r="O118">
            <v>0</v>
          </cell>
        </row>
        <row r="119">
          <cell r="O119">
            <v>2</v>
          </cell>
        </row>
        <row r="120">
          <cell r="O120">
            <v>12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5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7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6</v>
          </cell>
        </row>
        <row r="138">
          <cell r="O138">
            <v>1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3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2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4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17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4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24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2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</v>
          </cell>
        </row>
        <row r="188">
          <cell r="O188">
            <v>1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6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8</v>
          </cell>
        </row>
        <row r="198">
          <cell r="O198">
            <v>6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1</v>
          </cell>
        </row>
        <row r="207">
          <cell r="O207">
            <v>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1</v>
          </cell>
        </row>
        <row r="214">
          <cell r="O214">
            <v>1</v>
          </cell>
        </row>
      </sheetData>
      <sheetData sheetId="3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4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5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6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7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8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9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0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7" sqref="B37"/>
    </sheetView>
  </sheetViews>
  <sheetFormatPr defaultColWidth="9.140625" defaultRowHeight="12.75"/>
  <cols>
    <col min="1" max="1" width="3.8515625" style="25" customWidth="1"/>
    <col min="2" max="2" width="26.00390625" style="4" customWidth="1"/>
    <col min="3" max="3" width="7.57421875" style="4" customWidth="1"/>
    <col min="4" max="4" width="7.8515625" style="4" customWidth="1"/>
    <col min="5" max="5" width="7.140625" style="4" bestFit="1" customWidth="1"/>
    <col min="6" max="6" width="8.00390625" style="4" bestFit="1" customWidth="1"/>
    <col min="7" max="7" width="8.7109375" style="4" customWidth="1"/>
    <col min="8" max="8" width="8.00390625" style="4" bestFit="1" customWidth="1"/>
    <col min="9" max="9" width="8.140625" style="4" customWidth="1"/>
    <col min="10" max="14" width="7.7109375" style="4" bestFit="1" customWidth="1"/>
    <col min="15" max="15" width="9.8515625" style="63" bestFit="1" customWidth="1"/>
    <col min="16" max="16" width="9.140625" style="4" hidden="1" customWidth="1"/>
    <col min="17" max="17" width="25.140625" style="4" hidden="1" customWidth="1"/>
    <col min="18" max="16384" width="9.1406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6.5" customHeight="1">
      <c r="A4" s="12">
        <v>1</v>
      </c>
      <c r="B4" s="13" t="s">
        <v>16</v>
      </c>
      <c r="C4" s="14">
        <f>SUM('[1]OCAK'!O5)</f>
        <v>106</v>
      </c>
      <c r="D4" s="14">
        <f>SUM('[1]ŞUBAT'!O5)</f>
        <v>312</v>
      </c>
      <c r="E4" s="15">
        <f>SUM('[1]MART'!O5)</f>
        <v>365</v>
      </c>
      <c r="F4" s="15">
        <f>SUM('[1]NİSAN'!O5)</f>
        <v>0</v>
      </c>
      <c r="G4" s="15">
        <f>SUM('[1]MAYIS'!O5)</f>
        <v>0</v>
      </c>
      <c r="H4" s="15">
        <f>SUM('[1]HAZİRAN'!O5)</f>
        <v>0</v>
      </c>
      <c r="I4" s="15">
        <f>SUM('[1]TEMMUZ'!O5)</f>
        <v>0</v>
      </c>
      <c r="J4" s="15">
        <f>SUM('[1]AĞUSTOS'!O5)</f>
        <v>0</v>
      </c>
      <c r="K4" s="15">
        <f>SUM('[1]EYLÜL'!O5)</f>
        <v>0</v>
      </c>
      <c r="L4" s="15">
        <f>SUM('[1]EKİM'!O5)</f>
        <v>0</v>
      </c>
      <c r="M4" s="15">
        <f>SUM('[1]KASIM'!O5)</f>
        <v>0</v>
      </c>
      <c r="N4" s="15">
        <f>SUM('[1]ARALIK'!O5)</f>
        <v>0</v>
      </c>
      <c r="O4" s="16">
        <f aca="true" t="shared" si="0" ref="O4:O52">SUM(C4:N4)</f>
        <v>783</v>
      </c>
      <c r="P4" s="17">
        <f>O4</f>
        <v>783</v>
      </c>
      <c r="Q4" s="18" t="str">
        <f>B4</f>
        <v>ALMANYA</v>
      </c>
    </row>
    <row r="5" spans="1:17" ht="16.5" customHeight="1">
      <c r="A5" s="19">
        <v>2</v>
      </c>
      <c r="B5" s="20" t="s">
        <v>17</v>
      </c>
      <c r="C5" s="14">
        <f>SUM('[1]OCAK'!O6)</f>
        <v>71</v>
      </c>
      <c r="D5" s="14">
        <f>SUM('[1]ŞUBAT'!O6)</f>
        <v>91</v>
      </c>
      <c r="E5" s="14">
        <f>SUM('[1]MART'!O6)</f>
        <v>136</v>
      </c>
      <c r="F5" s="15">
        <f>SUM('[1]NİSAN'!O6)</f>
        <v>0</v>
      </c>
      <c r="G5" s="14">
        <f>SUM('[1]MAYIS'!O6)</f>
        <v>0</v>
      </c>
      <c r="H5" s="14">
        <f>SUM('[1]HAZİRAN'!O6)</f>
        <v>0</v>
      </c>
      <c r="I5" s="14">
        <f>SUM('[1]TEMMUZ'!O6)</f>
        <v>0</v>
      </c>
      <c r="J5" s="14">
        <f>SUM('[1]AĞUSTOS'!O6)</f>
        <v>0</v>
      </c>
      <c r="K5" s="14">
        <f>SUM('[1]EYLÜL'!O6)</f>
        <v>0</v>
      </c>
      <c r="L5" s="14">
        <f>SUM('[1]EKİM'!O6)</f>
        <v>0</v>
      </c>
      <c r="M5" s="15">
        <f>SUM('[1]KASIM'!O6)</f>
        <v>0</v>
      </c>
      <c r="N5" s="15">
        <f>SUM('[1]ARALIK'!O6)</f>
        <v>0</v>
      </c>
      <c r="O5" s="21">
        <f t="shared" si="0"/>
        <v>298</v>
      </c>
      <c r="P5" s="17">
        <f aca="true" t="shared" si="1" ref="P5:P48">O5</f>
        <v>298</v>
      </c>
      <c r="Q5" s="18" t="str">
        <f aca="true" t="shared" si="2" ref="Q5:Q48">B5</f>
        <v>AMERİKA BİRLEŞİK DEVLETLERİ</v>
      </c>
    </row>
    <row r="6" spans="1:17" ht="16.5" customHeight="1">
      <c r="A6" s="19">
        <v>3</v>
      </c>
      <c r="B6" s="20" t="s">
        <v>18</v>
      </c>
      <c r="C6" s="14">
        <f>SUM('[1]OCAK'!O7)</f>
        <v>18</v>
      </c>
      <c r="D6" s="14">
        <f>SUM('[1]ŞUBAT'!O7)</f>
        <v>27</v>
      </c>
      <c r="E6" s="14">
        <f>SUM('[1]MART'!O7)</f>
        <v>46</v>
      </c>
      <c r="F6" s="15">
        <f>SUM('[1]NİSAN'!O7)</f>
        <v>0</v>
      </c>
      <c r="G6" s="14">
        <f>SUM('[1]MAYIS'!O7)</f>
        <v>0</v>
      </c>
      <c r="H6" s="14">
        <f>SUM('[1]HAZİRAN'!O7)</f>
        <v>0</v>
      </c>
      <c r="I6" s="14">
        <f>SUM('[1]TEMMUZ'!O7)</f>
        <v>0</v>
      </c>
      <c r="J6" s="14">
        <f>SUM('[1]AĞUSTOS'!O7)</f>
        <v>0</v>
      </c>
      <c r="K6" s="14">
        <f>SUM('[1]EYLÜL'!O7)</f>
        <v>0</v>
      </c>
      <c r="L6" s="14">
        <f>SUM('[1]EKİM'!O7)</f>
        <v>0</v>
      </c>
      <c r="M6" s="15">
        <f>SUM('[1]KASIM'!O7)</f>
        <v>0</v>
      </c>
      <c r="N6" s="15">
        <f>SUM('[1]ARALIK'!O7)</f>
        <v>0</v>
      </c>
      <c r="O6" s="21">
        <f t="shared" si="0"/>
        <v>91</v>
      </c>
      <c r="P6" s="17">
        <f t="shared" si="1"/>
        <v>91</v>
      </c>
      <c r="Q6" s="18" t="str">
        <f t="shared" si="2"/>
        <v>AVUSTRALYA</v>
      </c>
    </row>
    <row r="7" spans="1:17" ht="16.5" customHeight="1">
      <c r="A7" s="19">
        <v>4</v>
      </c>
      <c r="B7" s="20" t="s">
        <v>19</v>
      </c>
      <c r="C7" s="14">
        <f>SUM('[1]OCAK'!O8)</f>
        <v>50</v>
      </c>
      <c r="D7" s="14">
        <f>SUM('[1]ŞUBAT'!O8)</f>
        <v>75</v>
      </c>
      <c r="E7" s="14">
        <f>SUM('[1]MART'!O8)</f>
        <v>75</v>
      </c>
      <c r="F7" s="15">
        <f>SUM('[1]NİSAN'!O8)</f>
        <v>0</v>
      </c>
      <c r="G7" s="14">
        <f>SUM('[1]MAYIS'!O8)</f>
        <v>0</v>
      </c>
      <c r="H7" s="14">
        <f>SUM('[1]HAZİRAN'!O8)</f>
        <v>0</v>
      </c>
      <c r="I7" s="14">
        <f>SUM('[1]TEMMUZ'!O8)</f>
        <v>0</v>
      </c>
      <c r="J7" s="14">
        <f>SUM('[1]AĞUSTOS'!O8)</f>
        <v>0</v>
      </c>
      <c r="K7" s="14">
        <f>SUM('[1]EYLÜL'!O8)</f>
        <v>0</v>
      </c>
      <c r="L7" s="14">
        <f>SUM('[1]EKİM'!O8)</f>
        <v>0</v>
      </c>
      <c r="M7" s="15">
        <f>SUM('[1]KASIM'!O8)</f>
        <v>0</v>
      </c>
      <c r="N7" s="15">
        <f>SUM('[1]ARALIK'!O8)</f>
        <v>0</v>
      </c>
      <c r="O7" s="21">
        <f t="shared" si="0"/>
        <v>200</v>
      </c>
      <c r="P7" s="17">
        <f t="shared" si="1"/>
        <v>200</v>
      </c>
      <c r="Q7" s="18" t="str">
        <f t="shared" si="2"/>
        <v>AVUSTURYA</v>
      </c>
    </row>
    <row r="8" spans="1:17" ht="16.5" customHeight="1">
      <c r="A8" s="19">
        <v>5</v>
      </c>
      <c r="B8" s="20" t="s">
        <v>20</v>
      </c>
      <c r="C8" s="14">
        <f>SUM('[1]OCAK'!O9)</f>
        <v>33</v>
      </c>
      <c r="D8" s="14">
        <f>SUM('[1]ŞUBAT'!O9)</f>
        <v>16</v>
      </c>
      <c r="E8" s="14">
        <f>SUM('[1]MART'!O9)</f>
        <v>10</v>
      </c>
      <c r="F8" s="15">
        <f>SUM('[1]NİSAN'!O9)</f>
        <v>0</v>
      </c>
      <c r="G8" s="14">
        <f>SUM('[1]MAYIS'!O9)</f>
        <v>0</v>
      </c>
      <c r="H8" s="14">
        <f>SUM('[1]HAZİRAN'!O9)</f>
        <v>0</v>
      </c>
      <c r="I8" s="14">
        <f>SUM('[1]TEMMUZ'!O9)</f>
        <v>0</v>
      </c>
      <c r="J8" s="14">
        <f>SUM('[1]AĞUSTOS'!O9)</f>
        <v>0</v>
      </c>
      <c r="K8" s="14">
        <f>SUM('[1]EYLÜL'!O9)</f>
        <v>0</v>
      </c>
      <c r="L8" s="14">
        <f>SUM('[1]EKİM'!O9)</f>
        <v>0</v>
      </c>
      <c r="M8" s="15">
        <f>SUM('[1]KASIM'!O9)</f>
        <v>0</v>
      </c>
      <c r="N8" s="15">
        <f>SUM('[1]ARALIK'!O9)</f>
        <v>0</v>
      </c>
      <c r="O8" s="21">
        <f t="shared" si="0"/>
        <v>59</v>
      </c>
      <c r="P8" s="17">
        <f t="shared" si="1"/>
        <v>59</v>
      </c>
      <c r="Q8" s="18" t="str">
        <f t="shared" si="2"/>
        <v>AZERBAYCAN</v>
      </c>
    </row>
    <row r="9" spans="1:17" s="23" customFormat="1" ht="16.5" customHeight="1">
      <c r="A9" s="22">
        <v>6</v>
      </c>
      <c r="B9" s="20" t="s">
        <v>21</v>
      </c>
      <c r="C9" s="14">
        <f>SUM('[1]OCAK'!O10)</f>
        <v>9</v>
      </c>
      <c r="D9" s="14">
        <f>SUM('[1]ŞUBAT'!O10)</f>
        <v>26</v>
      </c>
      <c r="E9" s="14">
        <f>SUM('[1]MART'!O10)</f>
        <v>30</v>
      </c>
      <c r="F9" s="15">
        <f>SUM('[1]NİSAN'!O10)</f>
        <v>0</v>
      </c>
      <c r="G9" s="14">
        <f>SUM('[1]MAYIS'!O10)</f>
        <v>0</v>
      </c>
      <c r="H9" s="14">
        <f>SUM('[1]HAZİRAN'!O10)</f>
        <v>0</v>
      </c>
      <c r="I9" s="14">
        <f>SUM('[1]TEMMUZ'!O10)</f>
        <v>0</v>
      </c>
      <c r="J9" s="14">
        <f>SUM('[1]AĞUSTOS'!O10)</f>
        <v>0</v>
      </c>
      <c r="K9" s="14">
        <f>SUM('[1]EYLÜL'!O10)</f>
        <v>0</v>
      </c>
      <c r="L9" s="14">
        <f>SUM('[1]EKİM'!O10)</f>
        <v>0</v>
      </c>
      <c r="M9" s="15">
        <f>SUM('[1]KASIM'!O10)</f>
        <v>0</v>
      </c>
      <c r="N9" s="15">
        <f>SUM('[1]ARALIK'!O10)</f>
        <v>0</v>
      </c>
      <c r="O9" s="21">
        <f t="shared" si="0"/>
        <v>65</v>
      </c>
      <c r="P9" s="17">
        <f t="shared" si="1"/>
        <v>65</v>
      </c>
      <c r="Q9" s="18" t="str">
        <f t="shared" si="2"/>
        <v>BELÇİKA</v>
      </c>
    </row>
    <row r="10" spans="1:17" ht="16.5" customHeight="1">
      <c r="A10" s="19">
        <v>7</v>
      </c>
      <c r="B10" s="20" t="s">
        <v>22</v>
      </c>
      <c r="C10" s="14">
        <f>SUM('[1]OCAK'!O11)</f>
        <v>10</v>
      </c>
      <c r="D10" s="14">
        <f>SUM('[1]ŞUBAT'!O11)</f>
        <v>2</v>
      </c>
      <c r="E10" s="14">
        <f>SUM('[1]MART'!O11)</f>
        <v>13</v>
      </c>
      <c r="F10" s="15">
        <f>SUM('[1]NİSAN'!O11)</f>
        <v>0</v>
      </c>
      <c r="G10" s="14">
        <f>SUM('[1]MAYIS'!O11)</f>
        <v>0</v>
      </c>
      <c r="H10" s="14">
        <f>SUM('[1]HAZİRAN'!O11)</f>
        <v>0</v>
      </c>
      <c r="I10" s="14">
        <f>SUM('[1]TEMMUZ'!O11)</f>
        <v>0</v>
      </c>
      <c r="J10" s="14">
        <f>SUM('[1]AĞUSTOS'!O11)</f>
        <v>0</v>
      </c>
      <c r="K10" s="14">
        <f>SUM('[1]EYLÜL'!O11)</f>
        <v>0</v>
      </c>
      <c r="L10" s="14">
        <f>SUM('[1]EKİM'!O11)</f>
        <v>0</v>
      </c>
      <c r="M10" s="15">
        <f>SUM('[1]KASIM'!O11)</f>
        <v>0</v>
      </c>
      <c r="N10" s="15">
        <f>SUM('[1]ARALIK'!O11)</f>
        <v>0</v>
      </c>
      <c r="O10" s="21">
        <f t="shared" si="0"/>
        <v>25</v>
      </c>
      <c r="P10" s="17">
        <f t="shared" si="1"/>
        <v>25</v>
      </c>
      <c r="Q10" s="18" t="str">
        <f t="shared" si="2"/>
        <v>BELARUS (BEYAZ RUSYA)</v>
      </c>
    </row>
    <row r="11" spans="1:17" ht="16.5" customHeight="1">
      <c r="A11" s="19">
        <v>8</v>
      </c>
      <c r="B11" s="20" t="s">
        <v>23</v>
      </c>
      <c r="C11" s="14">
        <f>SUM('[1]OCAK'!O12)</f>
        <v>77</v>
      </c>
      <c r="D11" s="14">
        <f>SUM('[1]ŞUBAT'!O12)</f>
        <v>137</v>
      </c>
      <c r="E11" s="14">
        <f>SUM('[1]MART'!O12)</f>
        <v>161</v>
      </c>
      <c r="F11" s="15">
        <f>SUM('[1]NİSAN'!O12)</f>
        <v>0</v>
      </c>
      <c r="G11" s="14">
        <f>SUM('[1]MAYIS'!O12)</f>
        <v>0</v>
      </c>
      <c r="H11" s="14">
        <f>SUM('[1]HAZİRAN'!O12)</f>
        <v>0</v>
      </c>
      <c r="I11" s="14">
        <f>SUM('[1]TEMMUZ'!O12)</f>
        <v>0</v>
      </c>
      <c r="J11" s="14">
        <f>SUM('[1]AĞUSTOS'!O12)</f>
        <v>0</v>
      </c>
      <c r="K11" s="14">
        <f>SUM('[1]EYLÜL'!O12)</f>
        <v>0</v>
      </c>
      <c r="L11" s="14">
        <f>SUM('[1]EKİM'!O12)</f>
        <v>0</v>
      </c>
      <c r="M11" s="15">
        <f>SUM('[1]KASIM'!O12)</f>
        <v>0</v>
      </c>
      <c r="N11" s="15">
        <f>SUM('[1]ARALIK'!O12)</f>
        <v>0</v>
      </c>
      <c r="O11" s="21">
        <f t="shared" si="0"/>
        <v>375</v>
      </c>
      <c r="P11" s="17">
        <f t="shared" si="1"/>
        <v>375</v>
      </c>
      <c r="Q11" s="18" t="str">
        <f t="shared" si="2"/>
        <v>BULGARİSTAN</v>
      </c>
    </row>
    <row r="12" spans="1:17" ht="16.5" customHeight="1">
      <c r="A12" s="19">
        <v>9</v>
      </c>
      <c r="B12" s="20" t="s">
        <v>24</v>
      </c>
      <c r="C12" s="14">
        <f>SUM('[1]OCAK'!O13)</f>
        <v>31</v>
      </c>
      <c r="D12" s="14">
        <f>SUM('[1]ŞUBAT'!O13)</f>
        <v>70</v>
      </c>
      <c r="E12" s="14">
        <f>SUM('[1]MART'!O13)</f>
        <v>83</v>
      </c>
      <c r="F12" s="15">
        <f>SUM('[1]NİSAN'!O13)</f>
        <v>0</v>
      </c>
      <c r="G12" s="14">
        <f>SUM('[1]MAYIS'!O13)</f>
        <v>0</v>
      </c>
      <c r="H12" s="14">
        <f>SUM('[1]HAZİRAN'!O13)</f>
        <v>0</v>
      </c>
      <c r="I12" s="14">
        <f>SUM('[1]TEMMUZ'!O13)</f>
        <v>0</v>
      </c>
      <c r="J12" s="14">
        <f>SUM('[1]AĞUSTOS'!O13)</f>
        <v>0</v>
      </c>
      <c r="K12" s="14">
        <f>SUM('[1]EYLÜL'!O13)</f>
        <v>0</v>
      </c>
      <c r="L12" s="14">
        <f>SUM('[1]EKİM'!O13)</f>
        <v>0</v>
      </c>
      <c r="M12" s="15">
        <f>SUM('[1]KASIM'!O13)</f>
        <v>0</v>
      </c>
      <c r="N12" s="15">
        <f>SUM('[1]ARALIK'!O13)</f>
        <v>0</v>
      </c>
      <c r="O12" s="21">
        <f t="shared" si="0"/>
        <v>184</v>
      </c>
      <c r="P12" s="17">
        <f t="shared" si="1"/>
        <v>184</v>
      </c>
      <c r="Q12" s="18" t="str">
        <f t="shared" si="2"/>
        <v>ÇEK CUMHURİYETİ</v>
      </c>
    </row>
    <row r="13" spans="1:17" ht="16.5" customHeight="1">
      <c r="A13" s="19">
        <v>10</v>
      </c>
      <c r="B13" s="20" t="s">
        <v>25</v>
      </c>
      <c r="C13" s="14">
        <f>SUM('[1]OCAK'!O14)</f>
        <v>164</v>
      </c>
      <c r="D13" s="14">
        <f>SUM('[1]ŞUBAT'!O14)</f>
        <v>51</v>
      </c>
      <c r="E13" s="14">
        <f>SUM('[1]MART'!O14)</f>
        <v>304</v>
      </c>
      <c r="F13" s="15">
        <f>SUM('[1]NİSAN'!O14)</f>
        <v>0</v>
      </c>
      <c r="G13" s="14">
        <f>SUM('[1]MAYIS'!O14)</f>
        <v>0</v>
      </c>
      <c r="H13" s="14">
        <f>SUM('[1]HAZİRAN'!O14)</f>
        <v>0</v>
      </c>
      <c r="I13" s="14">
        <f>SUM('[1]TEMMUZ'!O14)</f>
        <v>0</v>
      </c>
      <c r="J13" s="14">
        <f>SUM('[1]AĞUSTOS'!O14)</f>
        <v>0</v>
      </c>
      <c r="K13" s="14">
        <f>SUM('[1]EYLÜL'!O14)</f>
        <v>0</v>
      </c>
      <c r="L13" s="14">
        <f>SUM('[1]EKİM'!O14)</f>
        <v>0</v>
      </c>
      <c r="M13" s="15">
        <f>SUM('[1]KASIM'!O14)</f>
        <v>0</v>
      </c>
      <c r="N13" s="15">
        <f>SUM('[1]ARALIK'!O14)</f>
        <v>0</v>
      </c>
      <c r="O13" s="21">
        <f t="shared" si="0"/>
        <v>519</v>
      </c>
      <c r="P13" s="17">
        <f t="shared" si="1"/>
        <v>519</v>
      </c>
      <c r="Q13" s="18" t="str">
        <f t="shared" si="2"/>
        <v>ÇİN</v>
      </c>
    </row>
    <row r="14" spans="1:17" ht="16.5" customHeight="1">
      <c r="A14" s="19">
        <v>11</v>
      </c>
      <c r="B14" s="20" t="s">
        <v>26</v>
      </c>
      <c r="C14" s="14">
        <f>SUM('[1]OCAK'!O15)</f>
        <v>6</v>
      </c>
      <c r="D14" s="14">
        <f>SUM('[1]ŞUBAT'!O15)</f>
        <v>5</v>
      </c>
      <c r="E14" s="14">
        <f>SUM('[1]MART'!O15)</f>
        <v>16</v>
      </c>
      <c r="F14" s="15">
        <f>SUM('[1]NİSAN'!O15)</f>
        <v>0</v>
      </c>
      <c r="G14" s="14">
        <f>SUM('[1]MAYIS'!O15)</f>
        <v>0</v>
      </c>
      <c r="H14" s="14">
        <f>SUM('[1]HAZİRAN'!O15)</f>
        <v>0</v>
      </c>
      <c r="I14" s="14">
        <f>SUM('[1]TEMMUZ'!O15)</f>
        <v>0</v>
      </c>
      <c r="J14" s="14">
        <f>SUM('[1]AĞUSTOS'!O15)</f>
        <v>0</v>
      </c>
      <c r="K14" s="14">
        <f>SUM('[1]EYLÜL'!O15)</f>
        <v>0</v>
      </c>
      <c r="L14" s="14">
        <f>SUM('[1]EKİM'!O15)</f>
        <v>0</v>
      </c>
      <c r="M14" s="15">
        <f>SUM('[1]KASIM'!O15)</f>
        <v>0</v>
      </c>
      <c r="N14" s="15">
        <f>SUM('[1]ARALIK'!O15)</f>
        <v>0</v>
      </c>
      <c r="O14" s="21">
        <f t="shared" si="0"/>
        <v>27</v>
      </c>
      <c r="P14" s="17">
        <f t="shared" si="1"/>
        <v>27</v>
      </c>
      <c r="Q14" s="18" t="str">
        <f t="shared" si="2"/>
        <v>DANİMARKA</v>
      </c>
    </row>
    <row r="15" spans="1:17" ht="16.5" customHeight="1">
      <c r="A15" s="19">
        <v>12</v>
      </c>
      <c r="B15" s="20" t="s">
        <v>27</v>
      </c>
      <c r="C15" s="14">
        <f>SUM('[1]OCAK'!O16)</f>
        <v>5</v>
      </c>
      <c r="D15" s="14">
        <f>SUM('[1]ŞUBAT'!O16)</f>
        <v>11</v>
      </c>
      <c r="E15" s="14">
        <f>SUM('[1]MART'!O16)</f>
        <v>3</v>
      </c>
      <c r="F15" s="15">
        <f>SUM('[1]NİSAN'!O16)</f>
        <v>0</v>
      </c>
      <c r="G15" s="14">
        <f>SUM('[1]MAYIS'!O16)</f>
        <v>0</v>
      </c>
      <c r="H15" s="14">
        <f>SUM('[1]HAZİRAN'!O16)</f>
        <v>0</v>
      </c>
      <c r="I15" s="14">
        <f>SUM('[1]TEMMUZ'!O16)</f>
        <v>0</v>
      </c>
      <c r="J15" s="14">
        <f>SUM('[1]AĞUSTOS'!O16)</f>
        <v>0</v>
      </c>
      <c r="K15" s="14">
        <f>SUM('[1]EYLÜL'!O16)</f>
        <v>0</v>
      </c>
      <c r="L15" s="14">
        <f>SUM('[1]EKİM'!O16)</f>
        <v>0</v>
      </c>
      <c r="M15" s="15">
        <f>SUM('[1]KASIM'!O16)</f>
        <v>0</v>
      </c>
      <c r="N15" s="15">
        <f>SUM('[1]ARALIK'!O16)</f>
        <v>0</v>
      </c>
      <c r="O15" s="21">
        <f t="shared" si="0"/>
        <v>19</v>
      </c>
      <c r="P15" s="17">
        <f t="shared" si="1"/>
        <v>19</v>
      </c>
      <c r="Q15" s="18" t="str">
        <f t="shared" si="2"/>
        <v>FİNLANDİYA</v>
      </c>
    </row>
    <row r="16" spans="1:17" ht="16.5" customHeight="1">
      <c r="A16" s="19">
        <v>13</v>
      </c>
      <c r="B16" s="20" t="s">
        <v>28</v>
      </c>
      <c r="C16" s="14">
        <f>SUM('[1]OCAK'!O17)</f>
        <v>29</v>
      </c>
      <c r="D16" s="14">
        <f>SUM('[1]ŞUBAT'!O17)</f>
        <v>277</v>
      </c>
      <c r="E16" s="14">
        <f>SUM('[1]MART'!O17)</f>
        <v>103</v>
      </c>
      <c r="F16" s="15">
        <f>SUM('[1]NİSAN'!O17)</f>
        <v>0</v>
      </c>
      <c r="G16" s="14">
        <f>SUM('[1]MAYIS'!O17)</f>
        <v>0</v>
      </c>
      <c r="H16" s="14">
        <f>SUM('[1]HAZİRAN'!O17)</f>
        <v>0</v>
      </c>
      <c r="I16" s="14">
        <f>SUM('[1]TEMMUZ'!O17)</f>
        <v>0</v>
      </c>
      <c r="J16" s="14">
        <f>SUM('[1]AĞUSTOS'!O17)</f>
        <v>0</v>
      </c>
      <c r="K16" s="14">
        <f>SUM('[1]EYLÜL'!O17)</f>
        <v>0</v>
      </c>
      <c r="L16" s="14">
        <f>SUM('[1]EKİM'!O17)</f>
        <v>0</v>
      </c>
      <c r="M16" s="15">
        <f>SUM('[1]KASIM'!O17)</f>
        <v>0</v>
      </c>
      <c r="N16" s="15">
        <f>SUM('[1]ARALIK'!O17)</f>
        <v>0</v>
      </c>
      <c r="O16" s="21">
        <f t="shared" si="0"/>
        <v>409</v>
      </c>
      <c r="P16" s="17">
        <f t="shared" si="1"/>
        <v>409</v>
      </c>
      <c r="Q16" s="18" t="str">
        <f t="shared" si="2"/>
        <v>FRANSA</v>
      </c>
    </row>
    <row r="17" spans="1:17" ht="16.5" customHeight="1">
      <c r="A17" s="19">
        <v>14</v>
      </c>
      <c r="B17" s="20" t="s">
        <v>29</v>
      </c>
      <c r="C17" s="14">
        <f>SUM('[1]OCAK'!O18)</f>
        <v>9</v>
      </c>
      <c r="D17" s="14">
        <f>SUM('[1]ŞUBAT'!O18)</f>
        <v>7</v>
      </c>
      <c r="E17" s="14">
        <f>SUM('[1]MART'!O18)</f>
        <v>37</v>
      </c>
      <c r="F17" s="15">
        <f>SUM('[1]NİSAN'!O18)</f>
        <v>0</v>
      </c>
      <c r="G17" s="14">
        <f>SUM('[1]MAYIS'!O18)</f>
        <v>0</v>
      </c>
      <c r="H17" s="14">
        <f>SUM('[1]HAZİRAN'!O18)</f>
        <v>0</v>
      </c>
      <c r="I17" s="14">
        <f>SUM('[1]TEMMUZ'!O18)</f>
        <v>0</v>
      </c>
      <c r="J17" s="14">
        <f>SUM('[1]AĞUSTOS'!O18)</f>
        <v>0</v>
      </c>
      <c r="K17" s="14">
        <f>SUM('[1]EYLÜL'!O18)</f>
        <v>0</v>
      </c>
      <c r="L17" s="14">
        <f>SUM('[1]EKİM'!O18)</f>
        <v>0</v>
      </c>
      <c r="M17" s="15">
        <f>SUM('[1]KASIM'!O18)</f>
        <v>0</v>
      </c>
      <c r="N17" s="15">
        <f>SUM('[1]ARALIK'!O18)</f>
        <v>0</v>
      </c>
      <c r="O17" s="21">
        <f t="shared" si="0"/>
        <v>53</v>
      </c>
      <c r="P17" s="17">
        <f t="shared" si="1"/>
        <v>53</v>
      </c>
      <c r="Q17" s="18" t="str">
        <f t="shared" si="2"/>
        <v>GÜNEY AFRİKA CUMHURİYETİ</v>
      </c>
    </row>
    <row r="18" spans="1:17" ht="16.5" customHeight="1">
      <c r="A18" s="19">
        <v>15</v>
      </c>
      <c r="B18" s="20" t="s">
        <v>30</v>
      </c>
      <c r="C18" s="14">
        <f>SUM('[1]OCAK'!O19)</f>
        <v>37</v>
      </c>
      <c r="D18" s="14">
        <f>SUM('[1]ŞUBAT'!O19)</f>
        <v>77</v>
      </c>
      <c r="E18" s="14">
        <f>SUM('[1]MART'!O19)</f>
        <v>104</v>
      </c>
      <c r="F18" s="15">
        <f>SUM('[1]NİSAN'!O19)</f>
        <v>0</v>
      </c>
      <c r="G18" s="14">
        <f>SUM('[1]MAYIS'!O19)</f>
        <v>0</v>
      </c>
      <c r="H18" s="14">
        <f>SUM('[1]HAZİRAN'!O19)</f>
        <v>0</v>
      </c>
      <c r="I18" s="14">
        <f>SUM('[1]TEMMUZ'!O19)</f>
        <v>0</v>
      </c>
      <c r="J18" s="14">
        <f>SUM('[1]AĞUSTOS'!O19)</f>
        <v>0</v>
      </c>
      <c r="K18" s="14">
        <f>SUM('[1]EYLÜL'!O19)</f>
        <v>0</v>
      </c>
      <c r="L18" s="14">
        <f>SUM('[1]EKİM'!O19)</f>
        <v>0</v>
      </c>
      <c r="M18" s="15">
        <f>SUM('[1]KASIM'!O19)</f>
        <v>0</v>
      </c>
      <c r="N18" s="15">
        <f>SUM('[1]ARALIK'!O19)</f>
        <v>0</v>
      </c>
      <c r="O18" s="21">
        <f t="shared" si="0"/>
        <v>218</v>
      </c>
      <c r="P18" s="17">
        <f t="shared" si="1"/>
        <v>218</v>
      </c>
      <c r="Q18" s="18" t="str">
        <f t="shared" si="2"/>
        <v>HOLLANDA</v>
      </c>
    </row>
    <row r="19" spans="1:17" ht="16.5" customHeight="1">
      <c r="A19" s="19">
        <v>16</v>
      </c>
      <c r="B19" s="20" t="s">
        <v>31</v>
      </c>
      <c r="C19" s="14">
        <f>SUM('[1]OCAK'!O20)</f>
        <v>24</v>
      </c>
      <c r="D19" s="14">
        <f>SUM('[1]ŞUBAT'!O20)</f>
        <v>33</v>
      </c>
      <c r="E19" s="14">
        <f>SUM('[1]MART'!O20)</f>
        <v>91</v>
      </c>
      <c r="F19" s="15">
        <f>SUM('[1]NİSAN'!O20)</f>
        <v>0</v>
      </c>
      <c r="G19" s="14">
        <f>SUM('[1]MAYIS'!O20)</f>
        <v>0</v>
      </c>
      <c r="H19" s="14">
        <f>SUM('[1]HAZİRAN'!O20)</f>
        <v>0</v>
      </c>
      <c r="I19" s="14">
        <f>SUM('[1]TEMMUZ'!O20)</f>
        <v>0</v>
      </c>
      <c r="J19" s="14">
        <f>SUM('[1]AĞUSTOS'!O20)</f>
        <v>0</v>
      </c>
      <c r="K19" s="14">
        <f>SUM('[1]EYLÜL'!O20)</f>
        <v>0</v>
      </c>
      <c r="L19" s="14">
        <f>SUM('[1]EKİM'!O20)</f>
        <v>0</v>
      </c>
      <c r="M19" s="15">
        <f>SUM('[1]KASIM'!O20)</f>
        <v>0</v>
      </c>
      <c r="N19" s="15">
        <f>SUM('[1]ARALIK'!O20)</f>
        <v>0</v>
      </c>
      <c r="O19" s="21">
        <f t="shared" si="0"/>
        <v>148</v>
      </c>
      <c r="P19" s="17">
        <f t="shared" si="1"/>
        <v>148</v>
      </c>
      <c r="Q19" s="18" t="str">
        <f t="shared" si="2"/>
        <v>HİNDİSTAN</v>
      </c>
    </row>
    <row r="20" spans="1:17" ht="16.5" customHeight="1">
      <c r="A20" s="19">
        <v>17</v>
      </c>
      <c r="B20" s="20" t="s">
        <v>32</v>
      </c>
      <c r="C20" s="14">
        <f>SUM('[1]OCAK'!O21)</f>
        <v>3068</v>
      </c>
      <c r="D20" s="14">
        <f>SUM('[1]ŞUBAT'!O21)</f>
        <v>4139</v>
      </c>
      <c r="E20" s="14">
        <f>SUM('[1]MART'!O21)</f>
        <v>15908</v>
      </c>
      <c r="F20" s="15">
        <f>SUM('[1]NİSAN'!O21)</f>
        <v>0</v>
      </c>
      <c r="G20" s="14">
        <f>SUM('[1]MAYIS'!O21)</f>
        <v>0</v>
      </c>
      <c r="H20" s="14">
        <f>SUM('[1]HAZİRAN'!O21)</f>
        <v>0</v>
      </c>
      <c r="I20" s="14">
        <f>SUM('[1]TEMMUZ'!O21)</f>
        <v>0</v>
      </c>
      <c r="J20" s="14">
        <f>SUM('[1]AĞUSTOS'!O21)</f>
        <v>0</v>
      </c>
      <c r="K20" s="14">
        <f>SUM('[1]EYLÜL'!O21)</f>
        <v>0</v>
      </c>
      <c r="L20" s="14">
        <f>SUM('[1]EKİM'!O21)</f>
        <v>0</v>
      </c>
      <c r="M20" s="15">
        <f>SUM('[1]KASIM'!O21)</f>
        <v>0</v>
      </c>
      <c r="N20" s="15">
        <f>SUM('[1]ARALIK'!O21)</f>
        <v>0</v>
      </c>
      <c r="O20" s="21">
        <f t="shared" si="0"/>
        <v>23115</v>
      </c>
      <c r="P20" s="17">
        <f t="shared" si="1"/>
        <v>23115</v>
      </c>
      <c r="Q20" s="18" t="str">
        <f t="shared" si="2"/>
        <v>İNGİLTERE</v>
      </c>
    </row>
    <row r="21" spans="1:17" ht="16.5" customHeight="1">
      <c r="A21" s="19">
        <v>18</v>
      </c>
      <c r="B21" s="20" t="s">
        <v>33</v>
      </c>
      <c r="C21" s="14">
        <f>SUM('[1]OCAK'!O22)</f>
        <v>286</v>
      </c>
      <c r="D21" s="14">
        <f>SUM('[1]ŞUBAT'!O22)</f>
        <v>421</v>
      </c>
      <c r="E21" s="14">
        <f>SUM('[1]MART'!O22)</f>
        <v>4150</v>
      </c>
      <c r="F21" s="15">
        <f>SUM('[1]NİSAN'!O22)</f>
        <v>0</v>
      </c>
      <c r="G21" s="14">
        <f>SUM('[1]MAYIS'!O22)</f>
        <v>0</v>
      </c>
      <c r="H21" s="14">
        <f>SUM('[1]HAZİRAN'!O22)</f>
        <v>0</v>
      </c>
      <c r="I21" s="14">
        <f>SUM('[1]TEMMUZ'!O22)</f>
        <v>0</v>
      </c>
      <c r="J21" s="14">
        <f>SUM('[1]AĞUSTOS'!O22)</f>
        <v>0</v>
      </c>
      <c r="K21" s="14">
        <f>SUM('[1]EYLÜL'!O22)</f>
        <v>0</v>
      </c>
      <c r="L21" s="14">
        <f>SUM('[1]EKİM'!O22)</f>
        <v>0</v>
      </c>
      <c r="M21" s="15">
        <f>SUM('[1]KASIM'!O22)</f>
        <v>0</v>
      </c>
      <c r="N21" s="15">
        <f>SUM('[1]ARALIK'!O22)</f>
        <v>0</v>
      </c>
      <c r="O21" s="21">
        <f t="shared" si="0"/>
        <v>4857</v>
      </c>
      <c r="P21" s="17">
        <f t="shared" si="1"/>
        <v>4857</v>
      </c>
      <c r="Q21" s="18" t="str">
        <f t="shared" si="2"/>
        <v>İRAN</v>
      </c>
    </row>
    <row r="22" spans="1:17" ht="16.5" customHeight="1">
      <c r="A22" s="19">
        <v>19</v>
      </c>
      <c r="B22" s="20" t="s">
        <v>34</v>
      </c>
      <c r="C22" s="14">
        <f>SUM('[1]OCAK'!O23)</f>
        <v>727</v>
      </c>
      <c r="D22" s="14">
        <f>SUM('[1]ŞUBAT'!O23)</f>
        <v>741</v>
      </c>
      <c r="E22" s="14">
        <f>SUM('[1]MART'!O23)</f>
        <v>1267</v>
      </c>
      <c r="F22" s="15">
        <f>SUM('[1]NİSAN'!O23)</f>
        <v>0</v>
      </c>
      <c r="G22" s="14">
        <f>SUM('[1]MAYIS'!O23)</f>
        <v>0</v>
      </c>
      <c r="H22" s="14">
        <f>SUM('[1]HAZİRAN'!O23)</f>
        <v>0</v>
      </c>
      <c r="I22" s="14">
        <f>SUM('[1]TEMMUZ'!O23)</f>
        <v>0</v>
      </c>
      <c r="J22" s="14">
        <f>SUM('[1]AĞUSTOS'!O23)</f>
        <v>0</v>
      </c>
      <c r="K22" s="14">
        <f>SUM('[1]EYLÜL'!O23)</f>
        <v>0</v>
      </c>
      <c r="L22" s="14">
        <f>SUM('[1]EKİM'!O23)</f>
        <v>0</v>
      </c>
      <c r="M22" s="15">
        <f>SUM('[1]KASIM'!O23)</f>
        <v>0</v>
      </c>
      <c r="N22" s="15">
        <f>SUM('[1]ARALIK'!O23)</f>
        <v>0</v>
      </c>
      <c r="O22" s="21">
        <f t="shared" si="0"/>
        <v>2735</v>
      </c>
      <c r="P22" s="17">
        <f t="shared" si="1"/>
        <v>2735</v>
      </c>
      <c r="Q22" s="18" t="str">
        <f t="shared" si="2"/>
        <v>İRLANDA</v>
      </c>
    </row>
    <row r="23" spans="1:17" ht="16.5" customHeight="1">
      <c r="A23" s="19">
        <v>20</v>
      </c>
      <c r="B23" s="20" t="s">
        <v>35</v>
      </c>
      <c r="C23" s="14">
        <f>SUM('[1]OCAK'!O24)</f>
        <v>21</v>
      </c>
      <c r="D23" s="14">
        <f>SUM('[1]ŞUBAT'!O24)</f>
        <v>28</v>
      </c>
      <c r="E23" s="14">
        <f>SUM('[1]MART'!O24)</f>
        <v>48</v>
      </c>
      <c r="F23" s="15">
        <f>SUM('[1]NİSAN'!O24)</f>
        <v>0</v>
      </c>
      <c r="G23" s="14">
        <f>SUM('[1]MAYIS'!O24)</f>
        <v>0</v>
      </c>
      <c r="H23" s="14">
        <f>SUM('[1]HAZİRAN'!O24)</f>
        <v>0</v>
      </c>
      <c r="I23" s="14">
        <f>SUM('[1]TEMMUZ'!O24)</f>
        <v>0</v>
      </c>
      <c r="J23" s="14">
        <f>SUM('[1]AĞUSTOS'!O24)</f>
        <v>0</v>
      </c>
      <c r="K23" s="14">
        <f>SUM('[1]EYLÜL'!O24)</f>
        <v>0</v>
      </c>
      <c r="L23" s="14">
        <f>SUM('[1]EKİM'!O24)</f>
        <v>0</v>
      </c>
      <c r="M23" s="15">
        <f>SUM('[1]KASIM'!O24)</f>
        <v>0</v>
      </c>
      <c r="N23" s="15">
        <f>SUM('[1]ARALIK'!O24)</f>
        <v>0</v>
      </c>
      <c r="O23" s="21">
        <f t="shared" si="0"/>
        <v>97</v>
      </c>
      <c r="P23" s="17">
        <f t="shared" si="1"/>
        <v>97</v>
      </c>
      <c r="Q23" s="18" t="str">
        <f t="shared" si="2"/>
        <v>İSPANYA</v>
      </c>
    </row>
    <row r="24" spans="1:17" ht="16.5" customHeight="1">
      <c r="A24" s="19">
        <v>21</v>
      </c>
      <c r="B24" s="20" t="s">
        <v>36</v>
      </c>
      <c r="C24" s="14">
        <f>SUM('[1]OCAK'!O25)</f>
        <v>10</v>
      </c>
      <c r="D24" s="14">
        <f>SUM('[1]ŞUBAT'!O25)</f>
        <v>22</v>
      </c>
      <c r="E24" s="14">
        <f>SUM('[1]MART'!O25)</f>
        <v>17</v>
      </c>
      <c r="F24" s="15">
        <f>SUM('[1]NİSAN'!O25)</f>
        <v>0</v>
      </c>
      <c r="G24" s="14">
        <f>SUM('[1]MAYIS'!O25)</f>
        <v>0</v>
      </c>
      <c r="H24" s="14">
        <f>SUM('[1]HAZİRAN'!O25)</f>
        <v>0</v>
      </c>
      <c r="I24" s="14">
        <f>SUM('[1]TEMMUZ'!O25)</f>
        <v>0</v>
      </c>
      <c r="J24" s="14">
        <f>SUM('[1]AĞUSTOS'!O25)</f>
        <v>0</v>
      </c>
      <c r="K24" s="14">
        <f>SUM('[1]EYLÜL'!O25)</f>
        <v>0</v>
      </c>
      <c r="L24" s="14">
        <f>SUM('[1]EKİM'!O25)</f>
        <v>0</v>
      </c>
      <c r="M24" s="15">
        <f>SUM('[1]KASIM'!O25)</f>
        <v>0</v>
      </c>
      <c r="N24" s="15">
        <f>SUM('[1]ARALIK'!O25)</f>
        <v>0</v>
      </c>
      <c r="O24" s="21">
        <f t="shared" si="0"/>
        <v>49</v>
      </c>
      <c r="P24" s="17">
        <f t="shared" si="1"/>
        <v>49</v>
      </c>
      <c r="Q24" s="18" t="str">
        <f t="shared" si="2"/>
        <v>İSRAİL</v>
      </c>
    </row>
    <row r="25" spans="1:17" ht="16.5" customHeight="1">
      <c r="A25" s="19">
        <v>22</v>
      </c>
      <c r="B25" s="20" t="s">
        <v>37</v>
      </c>
      <c r="C25" s="14">
        <f>SUM('[1]OCAK'!O26)</f>
        <v>9</v>
      </c>
      <c r="D25" s="14">
        <f>SUM('[1]ŞUBAT'!O26)</f>
        <v>13</v>
      </c>
      <c r="E25" s="14">
        <f>SUM('[1]MART'!O26)</f>
        <v>34</v>
      </c>
      <c r="F25" s="15">
        <f>SUM('[1]NİSAN'!O26)</f>
        <v>0</v>
      </c>
      <c r="G25" s="14">
        <f>SUM('[1]MAYIS'!O26)</f>
        <v>0</v>
      </c>
      <c r="H25" s="14">
        <f>SUM('[1]HAZİRAN'!O26)</f>
        <v>0</v>
      </c>
      <c r="I25" s="14">
        <f>SUM('[1]TEMMUZ'!O26)</f>
        <v>0</v>
      </c>
      <c r="J25" s="14">
        <f>SUM('[1]AĞUSTOS'!O26)</f>
        <v>0</v>
      </c>
      <c r="K25" s="14">
        <f>SUM('[1]EYLÜL'!O26)</f>
        <v>0</v>
      </c>
      <c r="L25" s="14">
        <f>SUM('[1]EKİM'!O26)</f>
        <v>0</v>
      </c>
      <c r="M25" s="15">
        <f>SUM('[1]KASIM'!O26)</f>
        <v>0</v>
      </c>
      <c r="N25" s="15">
        <f>SUM('[1]ARALIK'!O26)</f>
        <v>0</v>
      </c>
      <c r="O25" s="21">
        <f t="shared" si="0"/>
        <v>56</v>
      </c>
      <c r="P25" s="17">
        <f t="shared" si="1"/>
        <v>56</v>
      </c>
      <c r="Q25" s="18" t="str">
        <f t="shared" si="2"/>
        <v>İSVEÇ</v>
      </c>
    </row>
    <row r="26" spans="1:17" ht="16.5" customHeight="1">
      <c r="A26" s="19">
        <v>23</v>
      </c>
      <c r="B26" s="20" t="s">
        <v>38</v>
      </c>
      <c r="C26" s="14">
        <f>SUM('[1]OCAK'!O27)</f>
        <v>19</v>
      </c>
      <c r="D26" s="14">
        <f>SUM('[1]ŞUBAT'!O27)</f>
        <v>38</v>
      </c>
      <c r="E26" s="14">
        <f>SUM('[1]MART'!O27)</f>
        <v>18</v>
      </c>
      <c r="F26" s="15">
        <f>SUM('[1]NİSAN'!O27)</f>
        <v>0</v>
      </c>
      <c r="G26" s="14">
        <f>SUM('[1]MAYIS'!O27)</f>
        <v>0</v>
      </c>
      <c r="H26" s="14">
        <f>SUM('[1]HAZİRAN'!O27)</f>
        <v>0</v>
      </c>
      <c r="I26" s="14">
        <f>SUM('[1]TEMMUZ'!O27)</f>
        <v>0</v>
      </c>
      <c r="J26" s="14">
        <f>SUM('[1]AĞUSTOS'!O27)</f>
        <v>0</v>
      </c>
      <c r="K26" s="14">
        <f>SUM('[1]EYLÜL'!O27)</f>
        <v>0</v>
      </c>
      <c r="L26" s="14">
        <f>SUM('[1]EKİM'!O27)</f>
        <v>0</v>
      </c>
      <c r="M26" s="15">
        <f>SUM('[1]KASIM'!O27)</f>
        <v>0</v>
      </c>
      <c r="N26" s="15">
        <f>SUM('[1]ARALIK'!O27)</f>
        <v>0</v>
      </c>
      <c r="O26" s="21">
        <f t="shared" si="0"/>
        <v>75</v>
      </c>
      <c r="P26" s="17">
        <f t="shared" si="1"/>
        <v>75</v>
      </c>
      <c r="Q26" s="18" t="str">
        <f t="shared" si="2"/>
        <v>İSVİÇRE</v>
      </c>
    </row>
    <row r="27" spans="1:17" ht="16.5" customHeight="1">
      <c r="A27" s="19">
        <v>24</v>
      </c>
      <c r="B27" s="20" t="s">
        <v>39</v>
      </c>
      <c r="C27" s="14">
        <f>SUM('[1]OCAK'!O28)</f>
        <v>25</v>
      </c>
      <c r="D27" s="14">
        <f>SUM('[1]ŞUBAT'!O28)</f>
        <v>57</v>
      </c>
      <c r="E27" s="14">
        <f>SUM('[1]MART'!O28)</f>
        <v>97</v>
      </c>
      <c r="F27" s="15">
        <f>SUM('[1]NİSAN'!O28)</f>
        <v>0</v>
      </c>
      <c r="G27" s="14">
        <f>SUM('[1]MAYIS'!O28)</f>
        <v>0</v>
      </c>
      <c r="H27" s="14">
        <f>SUM('[1]HAZİRAN'!O28)</f>
        <v>0</v>
      </c>
      <c r="I27" s="14">
        <f>SUM('[1]TEMMUZ'!O28)</f>
        <v>0</v>
      </c>
      <c r="J27" s="14">
        <f>SUM('[1]AĞUSTOS'!O28)</f>
        <v>0</v>
      </c>
      <c r="K27" s="14">
        <f>SUM('[1]EYLÜL'!O28)</f>
        <v>0</v>
      </c>
      <c r="L27" s="14">
        <f>SUM('[1]EKİM'!O28)</f>
        <v>0</v>
      </c>
      <c r="M27" s="15">
        <f>SUM('[1]KASIM'!O28)</f>
        <v>0</v>
      </c>
      <c r="N27" s="15">
        <f>SUM('[1]ARALIK'!O28)</f>
        <v>0</v>
      </c>
      <c r="O27" s="21">
        <f t="shared" si="0"/>
        <v>179</v>
      </c>
      <c r="P27" s="17">
        <f t="shared" si="1"/>
        <v>179</v>
      </c>
      <c r="Q27" s="18" t="str">
        <f t="shared" si="2"/>
        <v>İTALYA</v>
      </c>
    </row>
    <row r="28" spans="1:17" ht="16.5" customHeight="1">
      <c r="A28" s="19">
        <v>25</v>
      </c>
      <c r="B28" s="20" t="s">
        <v>40</v>
      </c>
      <c r="C28" s="14">
        <f>SUM('[1]OCAK'!O29)</f>
        <v>6</v>
      </c>
      <c r="D28" s="14">
        <f>SUM('[1]ŞUBAT'!O29)</f>
        <v>11</v>
      </c>
      <c r="E28" s="14">
        <f>SUM('[1]MART'!O29)</f>
        <v>3</v>
      </c>
      <c r="F28" s="15">
        <f>SUM('[1]NİSAN'!O29)</f>
        <v>0</v>
      </c>
      <c r="G28" s="14">
        <f>SUM('[1]MAYIS'!O29)</f>
        <v>0</v>
      </c>
      <c r="H28" s="14">
        <f>SUM('[1]HAZİRAN'!O29)</f>
        <v>0</v>
      </c>
      <c r="I28" s="14">
        <f>SUM('[1]TEMMUZ'!O29)</f>
        <v>0</v>
      </c>
      <c r="J28" s="14">
        <f>SUM('[1]AĞUSTOS'!O29)</f>
        <v>0</v>
      </c>
      <c r="K28" s="14">
        <f>SUM('[1]EYLÜL'!O29)</f>
        <v>0</v>
      </c>
      <c r="L28" s="14">
        <f>SUM('[1]EKİM'!O29)</f>
        <v>0</v>
      </c>
      <c r="M28" s="15">
        <f>SUM('[1]KASIM'!O29)</f>
        <v>0</v>
      </c>
      <c r="N28" s="15">
        <f>SUM('[1]ARALIK'!O29)</f>
        <v>0</v>
      </c>
      <c r="O28" s="21">
        <f t="shared" si="0"/>
        <v>20</v>
      </c>
      <c r="P28" s="17">
        <f t="shared" si="1"/>
        <v>20</v>
      </c>
      <c r="Q28" s="18" t="str">
        <f t="shared" si="2"/>
        <v>JAPONYA</v>
      </c>
    </row>
    <row r="29" spans="1:17" ht="16.5" customHeight="1">
      <c r="A29" s="19">
        <v>26</v>
      </c>
      <c r="B29" s="24" t="s">
        <v>41</v>
      </c>
      <c r="C29" s="14">
        <f>SUM('[1]OCAK'!O30)</f>
        <v>32</v>
      </c>
      <c r="D29" s="14">
        <f>SUM('[1]ŞUBAT'!O30)</f>
        <v>32</v>
      </c>
      <c r="E29" s="14">
        <f>SUM('[1]MART'!O30)</f>
        <v>57</v>
      </c>
      <c r="F29" s="15">
        <f>SUM('[1]NİSAN'!O30)</f>
        <v>0</v>
      </c>
      <c r="G29" s="14">
        <f>SUM('[1]MAYIS'!O30)</f>
        <v>0</v>
      </c>
      <c r="H29" s="14">
        <f>SUM('[1]HAZİRAN'!O30)</f>
        <v>0</v>
      </c>
      <c r="I29" s="14">
        <f>SUM('[1]TEMMUZ'!O30)</f>
        <v>0</v>
      </c>
      <c r="J29" s="14">
        <f>SUM('[1]AĞUSTOS'!O30)</f>
        <v>0</v>
      </c>
      <c r="K29" s="14">
        <f>SUM('[1]EYLÜL'!O30)</f>
        <v>0</v>
      </c>
      <c r="L29" s="14">
        <f>SUM('[1]EKİM'!O30)</f>
        <v>0</v>
      </c>
      <c r="M29" s="15">
        <f>SUM('[1]KASIM'!O30)</f>
        <v>0</v>
      </c>
      <c r="N29" s="15">
        <f>SUM('[1]ARALIK'!O30)</f>
        <v>0</v>
      </c>
      <c r="O29" s="21">
        <f t="shared" si="0"/>
        <v>121</v>
      </c>
      <c r="P29" s="17">
        <f t="shared" si="1"/>
        <v>121</v>
      </c>
      <c r="Q29" s="18" t="str">
        <f t="shared" si="2"/>
        <v>KANADA</v>
      </c>
    </row>
    <row r="30" spans="1:17" ht="16.5" customHeight="1">
      <c r="A30" s="19">
        <v>27</v>
      </c>
      <c r="B30" s="20" t="s">
        <v>42</v>
      </c>
      <c r="C30" s="14">
        <f>SUM('[1]OCAK'!O31)</f>
        <v>1</v>
      </c>
      <c r="D30" s="14">
        <f>SUM('[1]ŞUBAT'!O31)</f>
        <v>15</v>
      </c>
      <c r="E30" s="14">
        <f>SUM('[1]MART'!O31)</f>
        <v>7</v>
      </c>
      <c r="F30" s="15">
        <f>SUM('[1]NİSAN'!O31)</f>
        <v>0</v>
      </c>
      <c r="G30" s="14">
        <f>SUM('[1]MAYIS'!O31)</f>
        <v>0</v>
      </c>
      <c r="H30" s="14">
        <f>SUM('[1]HAZİRAN'!O31)</f>
        <v>0</v>
      </c>
      <c r="I30" s="14">
        <f>SUM('[1]TEMMUZ'!O31)</f>
        <v>0</v>
      </c>
      <c r="J30" s="14">
        <f>SUM('[1]AĞUSTOS'!O31)</f>
        <v>0</v>
      </c>
      <c r="K30" s="14">
        <f>SUM('[1]EYLÜL'!O31)</f>
        <v>0</v>
      </c>
      <c r="L30" s="14">
        <f>SUM('[1]EKİM'!O31)</f>
        <v>0</v>
      </c>
      <c r="M30" s="15">
        <f>SUM('[1]KASIM'!O31)</f>
        <v>0</v>
      </c>
      <c r="N30" s="15">
        <f>SUM('[1]ARALIK'!O31)</f>
        <v>0</v>
      </c>
      <c r="O30" s="21">
        <f t="shared" si="0"/>
        <v>23</v>
      </c>
      <c r="P30" s="17">
        <f t="shared" si="1"/>
        <v>23</v>
      </c>
      <c r="Q30" s="18" t="str">
        <f t="shared" si="2"/>
        <v>KAZAKİSTAN</v>
      </c>
    </row>
    <row r="31" spans="1:17" ht="16.5" customHeight="1">
      <c r="A31" s="19">
        <v>28</v>
      </c>
      <c r="B31" s="20" t="s">
        <v>43</v>
      </c>
      <c r="C31" s="14">
        <f>SUM('[1]OCAK'!O32)</f>
        <v>26</v>
      </c>
      <c r="D31" s="14">
        <f>SUM('[1]ŞUBAT'!O32)</f>
        <v>22</v>
      </c>
      <c r="E31" s="14">
        <f>SUM('[1]MART'!O32)</f>
        <v>74</v>
      </c>
      <c r="F31" s="15">
        <f>SUM('[1]NİSAN'!O32)</f>
        <v>0</v>
      </c>
      <c r="G31" s="14">
        <f>SUM('[1]MAYIS'!O32)</f>
        <v>0</v>
      </c>
      <c r="H31" s="14">
        <f>SUM('[1]HAZİRAN'!O32)</f>
        <v>0</v>
      </c>
      <c r="I31" s="14">
        <f>SUM('[1]TEMMUZ'!O32)</f>
        <v>0</v>
      </c>
      <c r="J31" s="14">
        <f>SUM('[1]AĞUSTOS'!O32)</f>
        <v>0</v>
      </c>
      <c r="K31" s="14">
        <f>SUM('[1]EYLÜL'!O32)</f>
        <v>0</v>
      </c>
      <c r="L31" s="14">
        <f>SUM('[1]EKİM'!O32)</f>
        <v>0</v>
      </c>
      <c r="M31" s="15">
        <f>SUM('[1]KASIM'!O32)</f>
        <v>0</v>
      </c>
      <c r="N31" s="15">
        <f>SUM('[1]ARALIK'!O32)</f>
        <v>0</v>
      </c>
      <c r="O31" s="21">
        <f t="shared" si="0"/>
        <v>122</v>
      </c>
      <c r="P31" s="17">
        <f t="shared" si="1"/>
        <v>122</v>
      </c>
      <c r="Q31" s="18" t="str">
        <f t="shared" si="2"/>
        <v>LETONYA</v>
      </c>
    </row>
    <row r="32" spans="1:17" ht="16.5" customHeight="1">
      <c r="A32" s="19">
        <v>29</v>
      </c>
      <c r="B32" s="20" t="s">
        <v>44</v>
      </c>
      <c r="C32" s="14">
        <f>SUM('[1]OCAK'!O33)</f>
        <v>37</v>
      </c>
      <c r="D32" s="14">
        <f>SUM('[1]ŞUBAT'!O33)</f>
        <v>33</v>
      </c>
      <c r="E32" s="14">
        <f>SUM('[1]MART'!O33)</f>
        <v>147</v>
      </c>
      <c r="F32" s="15">
        <f>SUM('[1]NİSAN'!O33)</f>
        <v>0</v>
      </c>
      <c r="G32" s="14">
        <f>SUM('[1]MAYIS'!O33)</f>
        <v>0</v>
      </c>
      <c r="H32" s="14">
        <f>SUM('[1]HAZİRAN'!O33)</f>
        <v>0</v>
      </c>
      <c r="I32" s="14">
        <f>SUM('[1]TEMMUZ'!O33)</f>
        <v>0</v>
      </c>
      <c r="J32" s="14">
        <f>SUM('[1]AĞUSTOS'!O33)</f>
        <v>0</v>
      </c>
      <c r="K32" s="14">
        <f>SUM('[1]EYLÜL'!O33)</f>
        <v>0</v>
      </c>
      <c r="L32" s="14">
        <f>SUM('[1]EKİM'!O33)</f>
        <v>0</v>
      </c>
      <c r="M32" s="15">
        <f>SUM('[1]KASIM'!O33)</f>
        <v>0</v>
      </c>
      <c r="N32" s="15">
        <f>SUM('[1]ARALIK'!O33)</f>
        <v>0</v>
      </c>
      <c r="O32" s="21">
        <f t="shared" si="0"/>
        <v>217</v>
      </c>
      <c r="P32" s="17">
        <f t="shared" si="1"/>
        <v>217</v>
      </c>
      <c r="Q32" s="18" t="str">
        <f t="shared" si="2"/>
        <v>LİTVANYA</v>
      </c>
    </row>
    <row r="33" spans="1:17" ht="16.5" customHeight="1">
      <c r="A33" s="19">
        <v>30</v>
      </c>
      <c r="B33" s="20" t="s">
        <v>45</v>
      </c>
      <c r="C33" s="14">
        <f>SUM('[1]OCAK'!O34)</f>
        <v>3</v>
      </c>
      <c r="D33" s="14">
        <f>SUM('[1]ŞUBAT'!O34)</f>
        <v>7</v>
      </c>
      <c r="E33" s="14">
        <f>SUM('[1]MART'!O34)</f>
        <v>1</v>
      </c>
      <c r="F33" s="15">
        <f>SUM('[1]NİSAN'!O34)</f>
        <v>0</v>
      </c>
      <c r="G33" s="14">
        <f>SUM('[1]MAYIS'!O34)</f>
        <v>0</v>
      </c>
      <c r="H33" s="14">
        <f>SUM('[1]HAZİRAN'!O34)</f>
        <v>0</v>
      </c>
      <c r="I33" s="14">
        <f>SUM('[1]TEMMUZ'!O34)</f>
        <v>0</v>
      </c>
      <c r="J33" s="14">
        <f>SUM('[1]AĞUSTOS'!O34)</f>
        <v>0</v>
      </c>
      <c r="K33" s="14">
        <f>SUM('[1]EYLÜL'!O34)</f>
        <v>0</v>
      </c>
      <c r="L33" s="14">
        <f>SUM('[1]EKİM'!O34)</f>
        <v>0</v>
      </c>
      <c r="M33" s="15">
        <f>SUM('[1]KASIM'!O34)</f>
        <v>0</v>
      </c>
      <c r="N33" s="15">
        <f>SUM('[1]ARALIK'!O34)</f>
        <v>0</v>
      </c>
      <c r="O33" s="21">
        <f t="shared" si="0"/>
        <v>11</v>
      </c>
      <c r="P33" s="17">
        <f t="shared" si="1"/>
        <v>11</v>
      </c>
      <c r="Q33" s="18" t="str">
        <f t="shared" si="2"/>
        <v>LÜBNAN</v>
      </c>
    </row>
    <row r="34" spans="1:17" ht="16.5" customHeight="1">
      <c r="A34" s="19">
        <v>31</v>
      </c>
      <c r="B34" s="25" t="s">
        <v>46</v>
      </c>
      <c r="C34" s="14">
        <f>SUM('[1]OCAK'!O35)</f>
        <v>16</v>
      </c>
      <c r="D34" s="14">
        <f>SUM('[1]ŞUBAT'!O35)</f>
        <v>25</v>
      </c>
      <c r="E34" s="14">
        <f>SUM('[1]MART'!O35)</f>
        <v>51</v>
      </c>
      <c r="F34" s="15">
        <f>SUM('[1]NİSAN'!O35)</f>
        <v>0</v>
      </c>
      <c r="G34" s="14">
        <f>SUM('[1]MAYIS'!O35)</f>
        <v>0</v>
      </c>
      <c r="H34" s="14">
        <f>SUM('[1]HAZİRAN'!O35)</f>
        <v>0</v>
      </c>
      <c r="I34" s="14">
        <f>SUM('[1]TEMMUZ'!O35)</f>
        <v>0</v>
      </c>
      <c r="J34" s="14">
        <f>SUM('[1]AĞUSTOS'!O35)</f>
        <v>0</v>
      </c>
      <c r="K34" s="14">
        <f>SUM('[1]EYLÜL'!O35)</f>
        <v>0</v>
      </c>
      <c r="L34" s="14">
        <f>SUM('[1]EKİM'!O35)</f>
        <v>0</v>
      </c>
      <c r="M34" s="15">
        <f>SUM('[1]KASIM'!O35)</f>
        <v>0</v>
      </c>
      <c r="N34" s="15">
        <f>SUM('[1]ARALIK'!O35)</f>
        <v>0</v>
      </c>
      <c r="O34" s="21">
        <f t="shared" si="0"/>
        <v>92</v>
      </c>
      <c r="P34" s="17">
        <f t="shared" si="1"/>
        <v>92</v>
      </c>
      <c r="Q34" s="18" t="str">
        <f t="shared" si="2"/>
        <v>MACARİSTAN</v>
      </c>
    </row>
    <row r="35" spans="1:17" ht="16.5" customHeight="1">
      <c r="A35" s="19">
        <v>32</v>
      </c>
      <c r="B35" s="20" t="s">
        <v>47</v>
      </c>
      <c r="C35" s="14">
        <f>SUM('[1]OCAK'!O36)</f>
        <v>4</v>
      </c>
      <c r="D35" s="14">
        <f>SUM('[1]ŞUBAT'!O36)</f>
        <v>0</v>
      </c>
      <c r="E35" s="14">
        <f>SUM('[1]MART'!O36)</f>
        <v>8</v>
      </c>
      <c r="F35" s="15">
        <f>SUM('[1]NİSAN'!O36)</f>
        <v>0</v>
      </c>
      <c r="G35" s="14">
        <f>SUM('[1]MAYIS'!O36)</f>
        <v>0</v>
      </c>
      <c r="H35" s="14">
        <f>SUM('[1]HAZİRAN'!O36)</f>
        <v>0</v>
      </c>
      <c r="I35" s="14">
        <f>SUM('[1]TEMMUZ'!O36)</f>
        <v>0</v>
      </c>
      <c r="J35" s="14">
        <f>SUM('[1]AĞUSTOS'!O36)</f>
        <v>0</v>
      </c>
      <c r="K35" s="14">
        <f>SUM('[1]EYLÜL'!O36)</f>
        <v>0</v>
      </c>
      <c r="L35" s="14">
        <f>SUM('[1]EKİM'!O36)</f>
        <v>0</v>
      </c>
      <c r="M35" s="15">
        <f>SUM('[1]KASIM'!O36)</f>
        <v>0</v>
      </c>
      <c r="N35" s="15">
        <f>SUM('[1]ARALIK'!O36)</f>
        <v>0</v>
      </c>
      <c r="O35" s="21">
        <f t="shared" si="0"/>
        <v>12</v>
      </c>
      <c r="P35" s="17">
        <f t="shared" si="1"/>
        <v>12</v>
      </c>
      <c r="Q35" s="18" t="str">
        <f t="shared" si="2"/>
        <v>MISIR</v>
      </c>
    </row>
    <row r="36" spans="1:17" ht="16.5" customHeight="1">
      <c r="A36" s="19">
        <v>33</v>
      </c>
      <c r="B36" s="20" t="s">
        <v>48</v>
      </c>
      <c r="C36" s="14">
        <f>SUM('[1]OCAK'!O37)</f>
        <v>6</v>
      </c>
      <c r="D36" s="14">
        <f>SUM('[1]ŞUBAT'!O37)</f>
        <v>4</v>
      </c>
      <c r="E36" s="14">
        <f>SUM('[1]MART'!O37)</f>
        <v>15</v>
      </c>
      <c r="F36" s="15">
        <f>SUM('[1]NİSAN'!O37)</f>
        <v>0</v>
      </c>
      <c r="G36" s="14">
        <f>SUM('[1]MAYIS'!O37)</f>
        <v>0</v>
      </c>
      <c r="H36" s="14">
        <f>SUM('[1]HAZİRAN'!O37)</f>
        <v>0</v>
      </c>
      <c r="I36" s="14">
        <f>SUM('[1]TEMMUZ'!O37)</f>
        <v>0</v>
      </c>
      <c r="J36" s="14">
        <f>SUM('[1]AĞUSTOS'!O37)</f>
        <v>0</v>
      </c>
      <c r="K36" s="14">
        <f>SUM('[1]EYLÜL'!O37)</f>
        <v>0</v>
      </c>
      <c r="L36" s="14">
        <f>SUM('[1]EKİM'!O37)</f>
        <v>0</v>
      </c>
      <c r="M36" s="15">
        <f>SUM('[1]KASIM'!O37)</f>
        <v>0</v>
      </c>
      <c r="N36" s="15">
        <f>SUM('[1]ARALIK'!O37)</f>
        <v>0</v>
      </c>
      <c r="O36" s="21">
        <f t="shared" si="0"/>
        <v>25</v>
      </c>
      <c r="P36" s="17">
        <f t="shared" si="1"/>
        <v>25</v>
      </c>
      <c r="Q36" s="18" t="str">
        <f t="shared" si="2"/>
        <v>NORVEÇ</v>
      </c>
    </row>
    <row r="37" spans="1:17" ht="16.5" customHeight="1">
      <c r="A37" s="19">
        <v>34</v>
      </c>
      <c r="B37" s="20" t="s">
        <v>49</v>
      </c>
      <c r="C37" s="14">
        <f>SUM('[1]OCAK'!O38)</f>
        <v>70</v>
      </c>
      <c r="D37" s="14">
        <f>SUM('[1]ŞUBAT'!O38)</f>
        <v>93</v>
      </c>
      <c r="E37" s="14">
        <f>SUM('[1]MART'!O38)</f>
        <v>355</v>
      </c>
      <c r="F37" s="15">
        <f>SUM('[1]NİSAN'!O38)</f>
        <v>0</v>
      </c>
      <c r="G37" s="14">
        <f>SUM('[1]MAYIS'!O38)</f>
        <v>0</v>
      </c>
      <c r="H37" s="14">
        <f>SUM('[1]HAZİRAN'!O38)</f>
        <v>0</v>
      </c>
      <c r="I37" s="14">
        <f>SUM('[1]TEMMUZ'!O38)</f>
        <v>0</v>
      </c>
      <c r="J37" s="14">
        <f>SUM('[1]AĞUSTOS'!O38)</f>
        <v>0</v>
      </c>
      <c r="K37" s="14">
        <f>SUM('[1]EYLÜL'!O38)</f>
        <v>0</v>
      </c>
      <c r="L37" s="14">
        <f>SUM('[1]EKİM'!O38)</f>
        <v>0</v>
      </c>
      <c r="M37" s="15">
        <f>SUM('[1]KASIM'!O38)</f>
        <v>0</v>
      </c>
      <c r="N37" s="15">
        <f>SUM('[1]ARALIK'!O38)</f>
        <v>0</v>
      </c>
      <c r="O37" s="21">
        <f t="shared" si="0"/>
        <v>518</v>
      </c>
      <c r="P37" s="17">
        <f t="shared" si="1"/>
        <v>518</v>
      </c>
      <c r="Q37" s="18" t="str">
        <f t="shared" si="2"/>
        <v>POLONYA</v>
      </c>
    </row>
    <row r="38" spans="1:17" ht="16.5" customHeight="1">
      <c r="A38" s="19">
        <v>35</v>
      </c>
      <c r="B38" s="20" t="s">
        <v>50</v>
      </c>
      <c r="C38" s="14">
        <f>SUM('[1]OCAK'!O39)</f>
        <v>12</v>
      </c>
      <c r="D38" s="14">
        <f>SUM('[1]ŞUBAT'!O39)</f>
        <v>16</v>
      </c>
      <c r="E38" s="14">
        <f>SUM('[1]MART'!O39)</f>
        <v>34</v>
      </c>
      <c r="F38" s="15">
        <f>SUM('[1]NİSAN'!O39)</f>
        <v>0</v>
      </c>
      <c r="G38" s="14">
        <f>SUM('[1]MAYIS'!O39)</f>
        <v>0</v>
      </c>
      <c r="H38" s="14">
        <f>SUM('[1]HAZİRAN'!O39)</f>
        <v>0</v>
      </c>
      <c r="I38" s="14">
        <f>SUM('[1]TEMMUZ'!O39)</f>
        <v>0</v>
      </c>
      <c r="J38" s="14">
        <f>SUM('[1]AĞUSTOS'!O39)</f>
        <v>0</v>
      </c>
      <c r="K38" s="14">
        <f>SUM('[1]EYLÜL'!O39)</f>
        <v>0</v>
      </c>
      <c r="L38" s="14">
        <f>SUM('[1]EKİM'!O39)</f>
        <v>0</v>
      </c>
      <c r="M38" s="15">
        <f>SUM('[1]KASIM'!O39)</f>
        <v>0</v>
      </c>
      <c r="N38" s="15">
        <f>SUM('[1]ARALIK'!O39)</f>
        <v>0</v>
      </c>
      <c r="O38" s="21">
        <f t="shared" si="0"/>
        <v>62</v>
      </c>
      <c r="P38" s="17">
        <f t="shared" si="1"/>
        <v>62</v>
      </c>
      <c r="Q38" s="18" t="str">
        <f t="shared" si="2"/>
        <v>PORTEKİZ</v>
      </c>
    </row>
    <row r="39" spans="1:17" ht="16.5" customHeight="1">
      <c r="A39" s="19">
        <v>36</v>
      </c>
      <c r="B39" s="20" t="s">
        <v>51</v>
      </c>
      <c r="C39" s="14">
        <f>SUM('[1]OCAK'!O40)</f>
        <v>32</v>
      </c>
      <c r="D39" s="14">
        <f>SUM('[1]ŞUBAT'!O40)</f>
        <v>28</v>
      </c>
      <c r="E39" s="14">
        <f>SUM('[1]MART'!O40)</f>
        <v>117</v>
      </c>
      <c r="F39" s="15">
        <f>SUM('[1]NİSAN'!O40)</f>
        <v>0</v>
      </c>
      <c r="G39" s="14">
        <f>SUM('[1]MAYIS'!O40)</f>
        <v>0</v>
      </c>
      <c r="H39" s="14">
        <f>SUM('[1]HAZİRAN'!O40)</f>
        <v>0</v>
      </c>
      <c r="I39" s="14">
        <f>SUM('[1]TEMMUZ'!O40)</f>
        <v>0</v>
      </c>
      <c r="J39" s="14">
        <f>SUM('[1]AĞUSTOS'!O40)</f>
        <v>0</v>
      </c>
      <c r="K39" s="14">
        <f>SUM('[1]EYLÜL'!O40)</f>
        <v>0</v>
      </c>
      <c r="L39" s="14">
        <f>SUM('[1]EKİM'!O40)</f>
        <v>0</v>
      </c>
      <c r="M39" s="15">
        <f>SUM('[1]KASIM'!O40)</f>
        <v>0</v>
      </c>
      <c r="N39" s="15">
        <f>SUM('[1]ARALIK'!O40)</f>
        <v>0</v>
      </c>
      <c r="O39" s="21">
        <f t="shared" si="0"/>
        <v>177</v>
      </c>
      <c r="P39" s="17">
        <f t="shared" si="1"/>
        <v>177</v>
      </c>
      <c r="Q39" s="18" t="str">
        <f t="shared" si="2"/>
        <v>ROMANYA</v>
      </c>
    </row>
    <row r="40" spans="1:17" ht="16.5" customHeight="1">
      <c r="A40" s="19">
        <v>37</v>
      </c>
      <c r="B40" s="20" t="s">
        <v>52</v>
      </c>
      <c r="C40" s="14">
        <f>SUM('[1]OCAK'!O41)</f>
        <v>454</v>
      </c>
      <c r="D40" s="14">
        <f>SUM('[1]ŞUBAT'!O41)</f>
        <v>365</v>
      </c>
      <c r="E40" s="14">
        <f>SUM('[1]MART'!O41)</f>
        <v>257</v>
      </c>
      <c r="F40" s="15">
        <f>SUM('[1]NİSAN'!O41)</f>
        <v>0</v>
      </c>
      <c r="G40" s="14">
        <f>SUM('[1]MAYIS'!O41)</f>
        <v>0</v>
      </c>
      <c r="H40" s="14">
        <f>SUM('[1]HAZİRAN'!O41)</f>
        <v>0</v>
      </c>
      <c r="I40" s="14">
        <f>SUM('[1]TEMMUZ'!O41)</f>
        <v>0</v>
      </c>
      <c r="J40" s="14">
        <f>SUM('[1]AĞUSTOS'!O41)</f>
        <v>0</v>
      </c>
      <c r="K40" s="14">
        <f>SUM('[1]EYLÜL'!O41)</f>
        <v>0</v>
      </c>
      <c r="L40" s="14">
        <f>SUM('[1]EKİM'!O41)</f>
        <v>0</v>
      </c>
      <c r="M40" s="15">
        <f>SUM('[1]KASIM'!O41)</f>
        <v>0</v>
      </c>
      <c r="N40" s="15">
        <f>SUM('[1]ARALIK'!O41)</f>
        <v>0</v>
      </c>
      <c r="O40" s="21">
        <f t="shared" si="0"/>
        <v>1076</v>
      </c>
      <c r="P40" s="17">
        <f t="shared" si="1"/>
        <v>1076</v>
      </c>
      <c r="Q40" s="18" t="str">
        <f t="shared" si="2"/>
        <v>RUSYA FEDERASYONU</v>
      </c>
    </row>
    <row r="41" spans="1:17" ht="16.5" customHeight="1">
      <c r="A41" s="19">
        <v>38</v>
      </c>
      <c r="B41" s="25" t="s">
        <v>53</v>
      </c>
      <c r="C41" s="14">
        <f>SUM('[1]OCAK'!O42)</f>
        <v>4</v>
      </c>
      <c r="D41" s="14">
        <f>SUM('[1]ŞUBAT'!O42)</f>
        <v>8</v>
      </c>
      <c r="E41" s="14">
        <f>SUM('[1]MART'!O42)</f>
        <v>4</v>
      </c>
      <c r="F41" s="15">
        <f>SUM('[1]NİSAN'!O42)</f>
        <v>0</v>
      </c>
      <c r="G41" s="14">
        <f>SUM('[1]MAYIS'!O42)</f>
        <v>0</v>
      </c>
      <c r="H41" s="14">
        <f>SUM('[1]HAZİRAN'!O42)</f>
        <v>0</v>
      </c>
      <c r="I41" s="14">
        <f>SUM('[1]TEMMUZ'!O42)</f>
        <v>0</v>
      </c>
      <c r="J41" s="14">
        <f>SUM('[1]AĞUSTOS'!O42)</f>
        <v>0</v>
      </c>
      <c r="K41" s="14">
        <f>SUM('[1]EYLÜL'!O42)</f>
        <v>0</v>
      </c>
      <c r="L41" s="14">
        <f>SUM('[1]EKİM'!O42)</f>
        <v>0</v>
      </c>
      <c r="M41" s="15">
        <f>SUM('[1]KASIM'!O42)</f>
        <v>0</v>
      </c>
      <c r="N41" s="15">
        <f>SUM('[1]ARALIK'!O42)</f>
        <v>0</v>
      </c>
      <c r="O41" s="21">
        <f t="shared" si="0"/>
        <v>16</v>
      </c>
      <c r="P41" s="17">
        <f t="shared" si="1"/>
        <v>16</v>
      </c>
      <c r="Q41" s="18" t="str">
        <f t="shared" si="2"/>
        <v>SIRBİSTAN</v>
      </c>
    </row>
    <row r="42" spans="1:17" ht="16.5" customHeight="1">
      <c r="A42" s="19">
        <v>39</v>
      </c>
      <c r="B42" s="20" t="s">
        <v>54</v>
      </c>
      <c r="C42" s="14">
        <f>SUM('[1]OCAK'!O43)</f>
        <v>44</v>
      </c>
      <c r="D42" s="14">
        <f>SUM('[1]ŞUBAT'!O43)</f>
        <v>99</v>
      </c>
      <c r="E42" s="14">
        <f>SUM('[1]MART'!O43)</f>
        <v>118</v>
      </c>
      <c r="F42" s="15">
        <f>SUM('[1]NİSAN'!O43)</f>
        <v>0</v>
      </c>
      <c r="G42" s="14">
        <f>SUM('[1]MAYIS'!O43)</f>
        <v>0</v>
      </c>
      <c r="H42" s="14">
        <f>SUM('[1]HAZİRAN'!O43)</f>
        <v>0</v>
      </c>
      <c r="I42" s="14">
        <f>SUM('[1]TEMMUZ'!O43)</f>
        <v>0</v>
      </c>
      <c r="J42" s="14">
        <f>SUM('[1]AĞUSTOS'!O43)</f>
        <v>0</v>
      </c>
      <c r="K42" s="14">
        <f>SUM('[1]EYLÜL'!O43)</f>
        <v>0</v>
      </c>
      <c r="L42" s="14">
        <f>SUM('[1]EKİM'!O43)</f>
        <v>0</v>
      </c>
      <c r="M42" s="15">
        <f>SUM('[1]KASIM'!O43)</f>
        <v>0</v>
      </c>
      <c r="N42" s="15">
        <f>SUM('[1]ARALIK'!O43)</f>
        <v>0</v>
      </c>
      <c r="O42" s="21">
        <f t="shared" si="0"/>
        <v>261</v>
      </c>
      <c r="P42" s="17">
        <f t="shared" si="1"/>
        <v>261</v>
      </c>
      <c r="Q42" s="18" t="str">
        <f t="shared" si="2"/>
        <v>SLOVAKYA</v>
      </c>
    </row>
    <row r="43" spans="1:17" ht="16.5" customHeight="1">
      <c r="A43" s="19">
        <v>40</v>
      </c>
      <c r="B43" s="20" t="s">
        <v>55</v>
      </c>
      <c r="C43" s="14">
        <f>SUM('[1]OCAK'!O44)</f>
        <v>3</v>
      </c>
      <c r="D43" s="14">
        <f>SUM('[1]ŞUBAT'!O44)</f>
        <v>4</v>
      </c>
      <c r="E43" s="14">
        <f>SUM('[1]MART'!O44)</f>
        <v>6</v>
      </c>
      <c r="F43" s="15">
        <f>SUM('[1]NİSAN'!O44)</f>
        <v>0</v>
      </c>
      <c r="G43" s="14">
        <f>SUM('[1]MAYIS'!O44)</f>
        <v>0</v>
      </c>
      <c r="H43" s="14">
        <f>SUM('[1]HAZİRAN'!O44)</f>
        <v>0</v>
      </c>
      <c r="I43" s="14">
        <f>SUM('[1]TEMMUZ'!O44)</f>
        <v>0</v>
      </c>
      <c r="J43" s="14">
        <f>SUM('[1]AĞUSTOS'!O44)</f>
        <v>0</v>
      </c>
      <c r="K43" s="14">
        <f>SUM('[1]EYLÜL'!O44)</f>
        <v>0</v>
      </c>
      <c r="L43" s="14">
        <f>SUM('[1]EKİM'!O44)</f>
        <v>0</v>
      </c>
      <c r="M43" s="15">
        <f>SUM('[1]KASIM'!O44)</f>
        <v>0</v>
      </c>
      <c r="N43" s="15">
        <f>SUM('[1]ARALIK'!O44)</f>
        <v>0</v>
      </c>
      <c r="O43" s="21">
        <f t="shared" si="0"/>
        <v>13</v>
      </c>
      <c r="P43" s="17">
        <f t="shared" si="1"/>
        <v>13</v>
      </c>
      <c r="Q43" s="18" t="str">
        <f t="shared" si="2"/>
        <v>SLOVENYA</v>
      </c>
    </row>
    <row r="44" spans="1:17" ht="16.5" customHeight="1">
      <c r="A44" s="19">
        <v>41</v>
      </c>
      <c r="B44" s="20" t="s">
        <v>56</v>
      </c>
      <c r="C44" s="14">
        <f>SUM('[1]OCAK'!O45)</f>
        <v>5</v>
      </c>
      <c r="D44" s="14">
        <f>SUM('[1]ŞUBAT'!O45)</f>
        <v>6</v>
      </c>
      <c r="E44" s="14">
        <f>SUM('[1]MART'!O45)</f>
        <v>3</v>
      </c>
      <c r="F44" s="15">
        <f>SUM('[1]NİSAN'!O45)</f>
        <v>0</v>
      </c>
      <c r="G44" s="14">
        <f>SUM('[1]MAYIS'!O45)</f>
        <v>0</v>
      </c>
      <c r="H44" s="14">
        <f>SUM('[1]HAZİRAN'!O45)</f>
        <v>0</v>
      </c>
      <c r="I44" s="14">
        <f>SUM('[1]TEMMUZ'!O45)</f>
        <v>0</v>
      </c>
      <c r="J44" s="14">
        <f>SUM('[1]AĞUSTOS'!O45)</f>
        <v>0</v>
      </c>
      <c r="K44" s="14">
        <f>SUM('[1]EYLÜL'!O45)</f>
        <v>0</v>
      </c>
      <c r="L44" s="14">
        <f>SUM('[1]EKİM'!O45)</f>
        <v>0</v>
      </c>
      <c r="M44" s="15">
        <f>SUM('[1]KASIM'!O45)</f>
        <v>0</v>
      </c>
      <c r="N44" s="15">
        <f>SUM('[1]ARALIK'!O45)</f>
        <v>0</v>
      </c>
      <c r="O44" s="21">
        <f t="shared" si="0"/>
        <v>14</v>
      </c>
      <c r="P44" s="17">
        <f t="shared" si="1"/>
        <v>14</v>
      </c>
      <c r="Q44" s="18" t="str">
        <f t="shared" si="2"/>
        <v>SUUDİ ARABİSTAN</v>
      </c>
    </row>
    <row r="45" spans="1:17" ht="16.5" customHeight="1">
      <c r="A45" s="19">
        <v>42</v>
      </c>
      <c r="B45" s="20" t="s">
        <v>57</v>
      </c>
      <c r="C45" s="14">
        <f>SUM('[1]OCAK'!O46)</f>
        <v>231</v>
      </c>
      <c r="D45" s="14">
        <f>SUM('[1]ŞUBAT'!O46)</f>
        <v>205</v>
      </c>
      <c r="E45" s="14">
        <f>SUM('[1]MART'!O46)</f>
        <v>367</v>
      </c>
      <c r="F45" s="15">
        <f>SUM('[1]NİSAN'!O46)</f>
        <v>0</v>
      </c>
      <c r="G45" s="14">
        <f>SUM('[1]MAYIS'!O46)</f>
        <v>0</v>
      </c>
      <c r="H45" s="14">
        <f>SUM('[1]HAZİRAN'!O46)</f>
        <v>0</v>
      </c>
      <c r="I45" s="14">
        <f>SUM('[1]TEMMUZ'!O46)</f>
        <v>0</v>
      </c>
      <c r="J45" s="14">
        <f>SUM('[1]AĞUSTOS'!O46)</f>
        <v>0</v>
      </c>
      <c r="K45" s="14">
        <f>SUM('[1]EYLÜL'!O46)</f>
        <v>0</v>
      </c>
      <c r="L45" s="14">
        <f>SUM('[1]EKİM'!O46)</f>
        <v>0</v>
      </c>
      <c r="M45" s="15">
        <f>SUM('[1]KASIM'!O46)</f>
        <v>0</v>
      </c>
      <c r="N45" s="15">
        <f>SUM('[1]ARALIK'!O46)</f>
        <v>0</v>
      </c>
      <c r="O45" s="21">
        <f t="shared" si="0"/>
        <v>803</v>
      </c>
      <c r="P45" s="17">
        <f t="shared" si="1"/>
        <v>803</v>
      </c>
      <c r="Q45" s="18" t="str">
        <f t="shared" si="2"/>
        <v>UKRAYNA</v>
      </c>
    </row>
    <row r="46" spans="1:17" ht="16.5" customHeight="1">
      <c r="A46" s="19">
        <v>43</v>
      </c>
      <c r="B46" s="20" t="s">
        <v>58</v>
      </c>
      <c r="C46" s="14">
        <f>SUM('[1]OCAK'!O47)</f>
        <v>14</v>
      </c>
      <c r="D46" s="14">
        <f>SUM('[1]ŞUBAT'!O47)</f>
        <v>8</v>
      </c>
      <c r="E46" s="14">
        <f>SUM('[1]MART'!O47)</f>
        <v>3</v>
      </c>
      <c r="F46" s="15">
        <f>SUM('[1]NİSAN'!O47)</f>
        <v>0</v>
      </c>
      <c r="G46" s="14">
        <f>SUM('[1]MAYIS'!O47)</f>
        <v>0</v>
      </c>
      <c r="H46" s="14">
        <f>SUM('[1]HAZİRAN'!O47)</f>
        <v>0</v>
      </c>
      <c r="I46" s="14">
        <f>SUM('[1]TEMMUZ'!O47)</f>
        <v>0</v>
      </c>
      <c r="J46" s="14">
        <f>SUM('[1]AĞUSTOS'!O47)</f>
        <v>0</v>
      </c>
      <c r="K46" s="14">
        <f>SUM('[1]EYLÜL'!O47)</f>
        <v>0</v>
      </c>
      <c r="L46" s="14">
        <f>SUM('[1]EKİM'!O47)</f>
        <v>0</v>
      </c>
      <c r="M46" s="15">
        <f>SUM('[1]KASIM'!O47)</f>
        <v>0</v>
      </c>
      <c r="N46" s="15">
        <f>SUM('[1]ARALIK'!O47)</f>
        <v>0</v>
      </c>
      <c r="O46" s="21">
        <f t="shared" si="0"/>
        <v>25</v>
      </c>
      <c r="P46" s="17">
        <f t="shared" si="1"/>
        <v>25</v>
      </c>
      <c r="Q46" s="18" t="str">
        <f t="shared" si="2"/>
        <v>ÜRDÜN</v>
      </c>
    </row>
    <row r="47" spans="1:17" ht="16.5" customHeight="1">
      <c r="A47" s="19">
        <v>44</v>
      </c>
      <c r="B47" s="20" t="s">
        <v>59</v>
      </c>
      <c r="C47" s="14">
        <f>SUM('[1]OCAK'!O48)</f>
        <v>4</v>
      </c>
      <c r="D47" s="14">
        <f>SUM('[1]ŞUBAT'!O48)</f>
        <v>6</v>
      </c>
      <c r="E47" s="14">
        <f>SUM('[1]MART'!O48)</f>
        <v>13</v>
      </c>
      <c r="F47" s="15">
        <f>SUM('[1]NİSAN'!O48)</f>
        <v>0</v>
      </c>
      <c r="G47" s="14">
        <f>SUM('[1]MAYIS'!O48)</f>
        <v>0</v>
      </c>
      <c r="H47" s="14">
        <f>SUM('[1]HAZİRAN'!O48)</f>
        <v>0</v>
      </c>
      <c r="I47" s="14">
        <f>SUM('[1]TEMMUZ'!O48)</f>
        <v>0</v>
      </c>
      <c r="J47" s="14">
        <f>SUM('[1]AĞUSTOS'!O48)</f>
        <v>0</v>
      </c>
      <c r="K47" s="14">
        <f>SUM('[1]EYLÜL'!O48)</f>
        <v>0</v>
      </c>
      <c r="L47" s="14">
        <f>SUM('[1]EKİM'!O48)</f>
        <v>0</v>
      </c>
      <c r="M47" s="15">
        <f>SUM('[1]KASIM'!O48)</f>
        <v>0</v>
      </c>
      <c r="N47" s="15">
        <f>SUM('[1]ARALIK'!O48)</f>
        <v>0</v>
      </c>
      <c r="O47" s="21">
        <f t="shared" si="0"/>
        <v>23</v>
      </c>
      <c r="P47" s="17">
        <f t="shared" si="1"/>
        <v>23</v>
      </c>
      <c r="Q47" s="18" t="str">
        <f t="shared" si="2"/>
        <v>YENİ ZELANDA</v>
      </c>
    </row>
    <row r="48" spans="1:17" ht="16.5" customHeight="1">
      <c r="A48" s="19">
        <v>45</v>
      </c>
      <c r="B48" s="20" t="s">
        <v>60</v>
      </c>
      <c r="C48" s="14">
        <f>SUM('[1]OCAK'!O49)</f>
        <v>355</v>
      </c>
      <c r="D48" s="14">
        <f>SUM('[1]ŞUBAT'!O49)</f>
        <v>350</v>
      </c>
      <c r="E48" s="14">
        <f>SUM('[1]MART'!O49)</f>
        <v>835</v>
      </c>
      <c r="F48" s="15">
        <f>SUM('[1]NİSAN'!O49)</f>
        <v>0</v>
      </c>
      <c r="G48" s="14">
        <f>SUM('[1]MAYIS'!O49)</f>
        <v>0</v>
      </c>
      <c r="H48" s="14">
        <f>SUM('[1]HAZİRAN'!O49)</f>
        <v>0</v>
      </c>
      <c r="I48" s="14">
        <f>SUM('[1]TEMMUZ'!O49)</f>
        <v>0</v>
      </c>
      <c r="J48" s="14">
        <f>SUM('[1]AĞUSTOS'!O49)</f>
        <v>0</v>
      </c>
      <c r="K48" s="14">
        <f>SUM('[1]EYLÜL'!O49)</f>
        <v>0</v>
      </c>
      <c r="L48" s="14">
        <f>SUM('[1]EKİM'!O49)</f>
        <v>0</v>
      </c>
      <c r="M48" s="15">
        <f>SUM('[1]KASIM'!O49)</f>
        <v>0</v>
      </c>
      <c r="N48" s="15">
        <f>SUM('[1]ARALIK'!O49)</f>
        <v>0</v>
      </c>
      <c r="O48" s="21">
        <f t="shared" si="0"/>
        <v>1540</v>
      </c>
      <c r="P48" s="17">
        <f t="shared" si="1"/>
        <v>1540</v>
      </c>
      <c r="Q48" s="18" t="str">
        <f t="shared" si="2"/>
        <v>YUNANİSTAN</v>
      </c>
    </row>
    <row r="49" spans="1:15" ht="16.5" customHeight="1">
      <c r="A49" s="19">
        <v>46</v>
      </c>
      <c r="B49" s="20" t="s">
        <v>61</v>
      </c>
      <c r="C49" s="14">
        <f aca="true" t="shared" si="3" ref="C49:N49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0</v>
      </c>
      <c r="G49" s="14">
        <f t="shared" si="3"/>
        <v>0</v>
      </c>
      <c r="H49" s="14">
        <f t="shared" si="3"/>
        <v>0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829</v>
      </c>
    </row>
    <row r="50" spans="1:15" ht="16.5" customHeight="1">
      <c r="A50" s="26">
        <v>47</v>
      </c>
      <c r="B50" s="27" t="s">
        <v>62</v>
      </c>
      <c r="C50" s="28">
        <f>SUM('[1]OCAK'!O51)</f>
        <v>4645</v>
      </c>
      <c r="D50" s="28">
        <f>SUM('[1]ŞUBAT'!O51)</f>
        <v>4245</v>
      </c>
      <c r="E50" s="28">
        <f>SUM('[1]MART'!O51)</f>
        <v>4982</v>
      </c>
      <c r="F50" s="28">
        <f>SUM('[1]NİSAN'!O51)</f>
        <v>0</v>
      </c>
      <c r="G50" s="28">
        <f>SUM('[1]MAYIS'!O51)</f>
        <v>0</v>
      </c>
      <c r="H50" s="28">
        <f>SUM('[1]HAZİRAN'!O51)</f>
        <v>0</v>
      </c>
      <c r="I50" s="28">
        <f>SUM('[1]TEMMUZ'!O51)</f>
        <v>0</v>
      </c>
      <c r="J50" s="28">
        <f>SUM('[1]AĞUSTOS'!O51)</f>
        <v>0</v>
      </c>
      <c r="K50" s="28">
        <f>SUM('[1]EYLÜL'!O51)</f>
        <v>0</v>
      </c>
      <c r="L50" s="28">
        <f>SUM('[1]EKİM'!O51)</f>
        <v>0</v>
      </c>
      <c r="M50" s="15">
        <f>SUM('[1]KASIM'!O51)</f>
        <v>0</v>
      </c>
      <c r="N50" s="15">
        <f>SUM('[1]ARALIK'!O51)</f>
        <v>0</v>
      </c>
      <c r="O50" s="29">
        <f>SUM(C50:N50)</f>
        <v>13872</v>
      </c>
    </row>
    <row r="51" spans="1:15" ht="16.5" customHeight="1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0</v>
      </c>
      <c r="G51" s="32">
        <f aca="true" t="shared" si="4" ref="G51:L51">SUM(G4:G49)</f>
        <v>0</v>
      </c>
      <c r="H51" s="32">
        <f t="shared" si="4"/>
        <v>0</v>
      </c>
      <c r="I51" s="32">
        <f t="shared" si="4"/>
        <v>0</v>
      </c>
      <c r="J51" s="32">
        <f t="shared" si="4"/>
        <v>0</v>
      </c>
      <c r="K51" s="32">
        <f t="shared" si="4"/>
        <v>0</v>
      </c>
      <c r="L51" s="32">
        <f t="shared" si="4"/>
        <v>0</v>
      </c>
      <c r="M51" s="15">
        <f>SUM('[1]KASIM'!O52)</f>
        <v>0</v>
      </c>
      <c r="N51" s="15">
        <f>SUM('[1]ARALIK'!O52)</f>
        <v>0</v>
      </c>
      <c r="O51" s="21">
        <f>SUM(C51:N51)</f>
        <v>40636</v>
      </c>
    </row>
    <row r="52" spans="1:15" ht="19.5" customHeight="1">
      <c r="A52" s="33"/>
      <c r="B52" s="34" t="s">
        <v>64</v>
      </c>
      <c r="C52" s="35">
        <f>SUM(C50:C51)</f>
        <v>11043</v>
      </c>
      <c r="D52" s="35">
        <f aca="true" t="shared" si="5" ref="D52:N52">SUM(D50:D51)</f>
        <v>12560</v>
      </c>
      <c r="E52" s="35">
        <f t="shared" si="5"/>
        <v>30905</v>
      </c>
      <c r="F52" s="35">
        <f t="shared" si="5"/>
        <v>0</v>
      </c>
      <c r="G52" s="35">
        <f t="shared" si="5"/>
        <v>0</v>
      </c>
      <c r="H52" s="35">
        <f t="shared" si="5"/>
        <v>0</v>
      </c>
      <c r="I52" s="35">
        <f t="shared" si="5"/>
        <v>0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54508</v>
      </c>
    </row>
    <row r="53" spans="1:17" ht="12.75" customHeight="1">
      <c r="A53" s="37"/>
      <c r="B53" s="38" t="s">
        <v>65</v>
      </c>
      <c r="C53" s="39">
        <f>C52/C54-1</f>
        <v>3.727311643835616</v>
      </c>
      <c r="D53" s="39">
        <f>IF(D52=0,"",D52/D54-1)</f>
        <v>10.12488928255093</v>
      </c>
      <c r="E53" s="39">
        <f aca="true" t="shared" si="6" ref="E53:N53">IF(E52=0,"",E52/E54-1)</f>
        <v>1.919973544973545</v>
      </c>
      <c r="F53" s="39">
        <f t="shared" si="6"/>
      </c>
      <c r="G53" s="39">
        <f t="shared" si="6"/>
      </c>
      <c r="H53" s="39">
        <f t="shared" si="6"/>
      </c>
      <c r="I53" s="39">
        <f t="shared" si="6"/>
      </c>
      <c r="J53" s="39">
        <f t="shared" si="6"/>
      </c>
      <c r="K53" s="39">
        <f t="shared" si="6"/>
      </c>
      <c r="L53" s="39">
        <f t="shared" si="6"/>
      </c>
      <c r="M53" s="39">
        <f t="shared" si="6"/>
      </c>
      <c r="N53" s="39">
        <f t="shared" si="6"/>
      </c>
      <c r="O53" s="40">
        <f>O52/O54-1</f>
        <v>-0.9816909257086504</v>
      </c>
      <c r="Q53" s="41"/>
    </row>
    <row r="54" spans="1:17" ht="12.75" customHeight="1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5" ht="12.75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30.75" customHeight="1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6" ht="15" customHeight="1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45023</v>
      </c>
      <c r="P57" s="59"/>
    </row>
    <row r="58" spans="1:15" ht="13.5" thickBot="1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ht="12.75" hidden="1"/>
    <row r="60" spans="1:17" ht="12.75" customHeight="1" hidden="1">
      <c r="A60" s="64">
        <v>46</v>
      </c>
      <c r="B60" s="65" t="s">
        <v>70</v>
      </c>
      <c r="C60" s="66">
        <f>SUM('[1]OCAK'!O58)</f>
        <v>2</v>
      </c>
      <c r="D60" s="66">
        <f>SUM('[1]ŞUBAT'!O58)</f>
        <v>5</v>
      </c>
      <c r="E60" s="66">
        <f>SUM('[1]MART'!O58)</f>
        <v>2</v>
      </c>
      <c r="F60" s="66">
        <f>SUM('[1]NİSAN'!O58)</f>
        <v>0</v>
      </c>
      <c r="G60" s="66">
        <f>SUM('[1]MAYIS'!O58)</f>
        <v>0</v>
      </c>
      <c r="H60" s="66">
        <f>SUM('[1]HAZİRAN'!O58)</f>
        <v>0</v>
      </c>
      <c r="I60" s="66">
        <f>SUM('[1]TEMMUZ'!O58)</f>
        <v>0</v>
      </c>
      <c r="J60" s="66">
        <f>SUM('[1]AĞUSTOS'!O58)</f>
        <v>0</v>
      </c>
      <c r="K60" s="66">
        <f>SUM('[1]EYLÜL'!O58)</f>
        <v>0</v>
      </c>
      <c r="L60" s="66">
        <f>SUM('[1]EKİM'!O58)</f>
        <v>0</v>
      </c>
      <c r="M60" s="66">
        <f>SUM('[1]KASIM'!O58)</f>
        <v>0</v>
      </c>
      <c r="N60" s="66">
        <f>SUM('[1]ARALIK'!O58)</f>
        <v>0</v>
      </c>
      <c r="O60" s="67">
        <f>SUM(C60:N60)</f>
        <v>9</v>
      </c>
      <c r="P60" s="17">
        <f aca="true" t="shared" si="7" ref="P60:P123">O60</f>
        <v>9</v>
      </c>
      <c r="Q60" s="18" t="str">
        <f aca="true" t="shared" si="8" ref="Q60:Q123">B60</f>
        <v>AFGANİSTAN</v>
      </c>
    </row>
    <row r="61" spans="1:17" ht="12.75" customHeight="1" hidden="1">
      <c r="A61" s="68">
        <v>47</v>
      </c>
      <c r="B61" s="69" t="s">
        <v>71</v>
      </c>
      <c r="C61" s="70">
        <f>SUM('[1]OCAK'!O59)</f>
        <v>0</v>
      </c>
      <c r="D61" s="70">
        <f>SUM('[1]ŞUBAT'!O59)</f>
        <v>0</v>
      </c>
      <c r="E61" s="70">
        <f>SUM('[1]MART'!O59)</f>
        <v>0</v>
      </c>
      <c r="F61" s="70">
        <f>SUM('[1]NİSAN'!O59)</f>
        <v>0</v>
      </c>
      <c r="G61" s="70">
        <f>SUM('[1]MAYIS'!O59)</f>
        <v>0</v>
      </c>
      <c r="H61" s="70">
        <f>SUM('[1]HAZİRAN'!O59)</f>
        <v>0</v>
      </c>
      <c r="I61" s="70">
        <f>SUM('[1]TEMMUZ'!O59)</f>
        <v>0</v>
      </c>
      <c r="J61" s="70">
        <f>SUM('[1]AĞUSTOS'!O59)</f>
        <v>0</v>
      </c>
      <c r="K61" s="70">
        <f>SUM('[1]EYLÜL'!O59)</f>
        <v>0</v>
      </c>
      <c r="L61" s="70">
        <f>SUM('[1]EKİM'!O59)</f>
        <v>0</v>
      </c>
      <c r="M61" s="70">
        <f>SUM('[1]KASIM'!O59)</f>
        <v>0</v>
      </c>
      <c r="N61" s="70">
        <f>SUM('[1]ARALIK'!O59)</f>
        <v>0</v>
      </c>
      <c r="O61" s="71">
        <f aca="true" t="shared" si="9" ref="O61:O124">SUM(C61:N61)</f>
        <v>0</v>
      </c>
      <c r="P61" s="17">
        <f t="shared" si="7"/>
        <v>0</v>
      </c>
      <c r="Q61" s="18" t="str">
        <f t="shared" si="8"/>
        <v>ANDORA</v>
      </c>
    </row>
    <row r="62" spans="1:17" ht="12.75" customHeight="1" hidden="1">
      <c r="A62" s="68">
        <v>48</v>
      </c>
      <c r="B62" s="69" t="s">
        <v>72</v>
      </c>
      <c r="C62" s="70">
        <f>SUM('[1]OCAK'!O60)</f>
        <v>0</v>
      </c>
      <c r="D62" s="70">
        <f>SUM('[1]ŞUBAT'!O60)</f>
        <v>0</v>
      </c>
      <c r="E62" s="70">
        <f>SUM('[1]MART'!O60)</f>
        <v>0</v>
      </c>
      <c r="F62" s="70">
        <f>SUM('[1]NİSAN'!O60)</f>
        <v>0</v>
      </c>
      <c r="G62" s="70">
        <f>SUM('[1]MAYIS'!O60)</f>
        <v>0</v>
      </c>
      <c r="H62" s="70">
        <f>SUM('[1]HAZİRAN'!O60)</f>
        <v>0</v>
      </c>
      <c r="I62" s="70">
        <f>SUM('[1]TEMMUZ'!O60)</f>
        <v>0</v>
      </c>
      <c r="J62" s="70">
        <f>SUM('[1]AĞUSTOS'!O60)</f>
        <v>0</v>
      </c>
      <c r="K62" s="70">
        <f>SUM('[1]EYLÜL'!O60)</f>
        <v>0</v>
      </c>
      <c r="L62" s="70">
        <f>SUM('[1]EKİM'!O60)</f>
        <v>0</v>
      </c>
      <c r="M62" s="70">
        <f>SUM('[1]KASIM'!O60)</f>
        <v>0</v>
      </c>
      <c r="N62" s="70">
        <f>SUM('[1]ARALIK'!O60)</f>
        <v>0</v>
      </c>
      <c r="O62" s="71">
        <f t="shared" si="9"/>
        <v>0</v>
      </c>
      <c r="P62" s="17">
        <f t="shared" si="7"/>
        <v>0</v>
      </c>
      <c r="Q62" s="18" t="str">
        <f t="shared" si="8"/>
        <v>ANGOLA</v>
      </c>
    </row>
    <row r="63" spans="1:17" ht="12.75" customHeight="1" hidden="1">
      <c r="A63" s="68">
        <v>49</v>
      </c>
      <c r="B63" s="69" t="s">
        <v>73</v>
      </c>
      <c r="C63" s="70">
        <f>SUM('[1]OCAK'!O61)</f>
        <v>0</v>
      </c>
      <c r="D63" s="70">
        <f>SUM('[1]ŞUBAT'!O61)</f>
        <v>2</v>
      </c>
      <c r="E63" s="70">
        <f>SUM('[1]MART'!O61)</f>
        <v>0</v>
      </c>
      <c r="F63" s="70">
        <f>SUM('[1]NİSAN'!O61)</f>
        <v>0</v>
      </c>
      <c r="G63" s="70">
        <f>SUM('[1]MAYIS'!O61)</f>
        <v>0</v>
      </c>
      <c r="H63" s="70">
        <f>SUM('[1]HAZİRAN'!O61)</f>
        <v>0</v>
      </c>
      <c r="I63" s="70">
        <f>SUM('[1]TEMMUZ'!O61)</f>
        <v>0</v>
      </c>
      <c r="J63" s="70">
        <f>SUM('[1]AĞUSTOS'!O61)</f>
        <v>0</v>
      </c>
      <c r="K63" s="70">
        <f>SUM('[1]EYLÜL'!O61)</f>
        <v>0</v>
      </c>
      <c r="L63" s="70">
        <f>SUM('[1]EKİM'!O61)</f>
        <v>0</v>
      </c>
      <c r="M63" s="70">
        <f>SUM('[1]KASIM'!O61)</f>
        <v>0</v>
      </c>
      <c r="N63" s="70">
        <f>SUM('[1]ARALIK'!O61)</f>
        <v>0</v>
      </c>
      <c r="O63" s="71">
        <f t="shared" si="9"/>
        <v>2</v>
      </c>
      <c r="P63" s="17">
        <f t="shared" si="7"/>
        <v>2</v>
      </c>
      <c r="Q63" s="18" t="str">
        <f t="shared" si="8"/>
        <v>ANTİGUA-BARBUDA</v>
      </c>
    </row>
    <row r="64" spans="1:17" ht="12.75" customHeight="1" hidden="1">
      <c r="A64" s="68">
        <v>50</v>
      </c>
      <c r="B64" s="69" t="s">
        <v>74</v>
      </c>
      <c r="C64" s="70">
        <f>SUM('[1]OCAK'!O62)</f>
        <v>1</v>
      </c>
      <c r="D64" s="70">
        <f>SUM('[1]ŞUBAT'!O62)</f>
        <v>8</v>
      </c>
      <c r="E64" s="70">
        <f>SUM('[1]MART'!O62)</f>
        <v>4</v>
      </c>
      <c r="F64" s="70">
        <f>SUM('[1]NİSAN'!O62)</f>
        <v>0</v>
      </c>
      <c r="G64" s="70">
        <f>SUM('[1]MAYIS'!O62)</f>
        <v>0</v>
      </c>
      <c r="H64" s="70">
        <f>SUM('[1]HAZİRAN'!O62)</f>
        <v>0</v>
      </c>
      <c r="I64" s="70">
        <f>SUM('[1]TEMMUZ'!O62)</f>
        <v>0</v>
      </c>
      <c r="J64" s="70">
        <f>SUM('[1]AĞUSTOS'!O62)</f>
        <v>0</v>
      </c>
      <c r="K64" s="70">
        <f>SUM('[1]EYLÜL'!O62)</f>
        <v>0</v>
      </c>
      <c r="L64" s="70">
        <f>SUM('[1]EKİM'!O62)</f>
        <v>0</v>
      </c>
      <c r="M64" s="70">
        <f>SUM('[1]KASIM'!O62)</f>
        <v>0</v>
      </c>
      <c r="N64" s="70">
        <f>SUM('[1]ARALIK'!O62)</f>
        <v>0</v>
      </c>
      <c r="O64" s="71">
        <f t="shared" si="9"/>
        <v>13</v>
      </c>
      <c r="P64" s="17">
        <f t="shared" si="7"/>
        <v>13</v>
      </c>
      <c r="Q64" s="18" t="str">
        <f t="shared" si="8"/>
        <v>ARJANTİN</v>
      </c>
    </row>
    <row r="65" spans="1:17" ht="12.75" customHeight="1" hidden="1">
      <c r="A65" s="68">
        <v>51</v>
      </c>
      <c r="B65" s="72" t="s">
        <v>75</v>
      </c>
      <c r="C65" s="70">
        <f>SUM('[1]OCAK'!O63)</f>
        <v>11</v>
      </c>
      <c r="D65" s="70">
        <f>SUM('[1]ŞUBAT'!O63)</f>
        <v>1</v>
      </c>
      <c r="E65" s="70">
        <f>SUM('[1]MART'!O63)</f>
        <v>14</v>
      </c>
      <c r="F65" s="70">
        <f>SUM('[1]NİSAN'!O63)</f>
        <v>0</v>
      </c>
      <c r="G65" s="70">
        <f>SUM('[1]MAYIS'!O63)</f>
        <v>0</v>
      </c>
      <c r="H65" s="70">
        <f>SUM('[1]HAZİRAN'!O63)</f>
        <v>0</v>
      </c>
      <c r="I65" s="70">
        <f>SUM('[1]TEMMUZ'!O63)</f>
        <v>0</v>
      </c>
      <c r="J65" s="70">
        <f>SUM('[1]AĞUSTOS'!O63)</f>
        <v>0</v>
      </c>
      <c r="K65" s="70">
        <f>SUM('[1]EYLÜL'!O63)</f>
        <v>0</v>
      </c>
      <c r="L65" s="70">
        <f>SUM('[1]EKİM'!O63)</f>
        <v>0</v>
      </c>
      <c r="M65" s="70">
        <f>SUM('[1]KASIM'!O63)</f>
        <v>0</v>
      </c>
      <c r="N65" s="70">
        <f>SUM('[1]ARALIK'!O63)</f>
        <v>0</v>
      </c>
      <c r="O65" s="71">
        <f t="shared" si="9"/>
        <v>26</v>
      </c>
      <c r="P65" s="17">
        <f t="shared" si="7"/>
        <v>26</v>
      </c>
      <c r="Q65" s="18" t="str">
        <f t="shared" si="8"/>
        <v>ARNAVUTLUK</v>
      </c>
    </row>
    <row r="66" spans="1:17" ht="12.75" customHeight="1" hidden="1">
      <c r="A66" s="68">
        <v>52</v>
      </c>
      <c r="B66" s="69" t="s">
        <v>76</v>
      </c>
      <c r="C66" s="70">
        <f>SUM('[1]OCAK'!O64)</f>
        <v>0</v>
      </c>
      <c r="D66" s="70">
        <f>SUM('[1]ŞUBAT'!O64)</f>
        <v>0</v>
      </c>
      <c r="E66" s="70">
        <f>SUM('[1]MART'!O64)</f>
        <v>0</v>
      </c>
      <c r="F66" s="70">
        <f>SUM('[1]NİSAN'!O64)</f>
        <v>0</v>
      </c>
      <c r="G66" s="70">
        <f>SUM('[1]MAYIS'!O64)</f>
        <v>0</v>
      </c>
      <c r="H66" s="70">
        <f>SUM('[1]HAZİRAN'!O64)</f>
        <v>0</v>
      </c>
      <c r="I66" s="70">
        <f>SUM('[1]TEMMUZ'!O64)</f>
        <v>0</v>
      </c>
      <c r="J66" s="70">
        <f>SUM('[1]AĞUSTOS'!O64)</f>
        <v>0</v>
      </c>
      <c r="K66" s="70">
        <f>SUM('[1]EYLÜL'!O64)</f>
        <v>0</v>
      </c>
      <c r="L66" s="70">
        <f>SUM('[1]EKİM'!O64)</f>
        <v>0</v>
      </c>
      <c r="M66" s="70">
        <f>SUM('[1]KASIM'!O64)</f>
        <v>0</v>
      </c>
      <c r="N66" s="70">
        <f>SUM('[1]ARALIK'!O64)</f>
        <v>0</v>
      </c>
      <c r="O66" s="71">
        <f t="shared" si="9"/>
        <v>0</v>
      </c>
      <c r="P66" s="17">
        <f t="shared" si="7"/>
        <v>0</v>
      </c>
      <c r="Q66" s="18" t="str">
        <f t="shared" si="8"/>
        <v>BAHAMA</v>
      </c>
    </row>
    <row r="67" spans="1:17" ht="12.75" customHeight="1" hidden="1">
      <c r="A67" s="68">
        <v>53</v>
      </c>
      <c r="B67" s="69" t="s">
        <v>77</v>
      </c>
      <c r="C67" s="70">
        <f>SUM('[1]OCAK'!O65)</f>
        <v>0</v>
      </c>
      <c r="D67" s="70">
        <f>SUM('[1]ŞUBAT'!O65)</f>
        <v>0</v>
      </c>
      <c r="E67" s="70">
        <f>SUM('[1]MART'!O65)</f>
        <v>0</v>
      </c>
      <c r="F67" s="70">
        <f>SUM('[1]NİSAN'!O65)</f>
        <v>0</v>
      </c>
      <c r="G67" s="70">
        <f>SUM('[1]MAYIS'!O65)</f>
        <v>0</v>
      </c>
      <c r="H67" s="70">
        <f>SUM('[1]HAZİRAN'!O65)</f>
        <v>0</v>
      </c>
      <c r="I67" s="70">
        <f>SUM('[1]TEMMUZ'!O65)</f>
        <v>0</v>
      </c>
      <c r="J67" s="70">
        <f>SUM('[1]AĞUSTOS'!O65)</f>
        <v>0</v>
      </c>
      <c r="K67" s="70">
        <f>SUM('[1]EYLÜL'!O65)</f>
        <v>0</v>
      </c>
      <c r="L67" s="70">
        <f>SUM('[1]EKİM'!O65)</f>
        <v>0</v>
      </c>
      <c r="M67" s="70">
        <f>SUM('[1]KASIM'!O65)</f>
        <v>0</v>
      </c>
      <c r="N67" s="70">
        <f>SUM('[1]ARALIK'!O65)</f>
        <v>0</v>
      </c>
      <c r="O67" s="71">
        <f t="shared" si="9"/>
        <v>0</v>
      </c>
      <c r="P67" s="17">
        <f t="shared" si="7"/>
        <v>0</v>
      </c>
      <c r="Q67" s="18" t="str">
        <f t="shared" si="8"/>
        <v>BAHREYN</v>
      </c>
    </row>
    <row r="68" spans="1:17" ht="12.75" customHeight="1" hidden="1">
      <c r="A68" s="68">
        <v>54</v>
      </c>
      <c r="B68" s="72" t="s">
        <v>78</v>
      </c>
      <c r="C68" s="70">
        <f>SUM('[1]OCAK'!O66)</f>
        <v>8</v>
      </c>
      <c r="D68" s="70">
        <f>SUM('[1]ŞUBAT'!O66)</f>
        <v>17</v>
      </c>
      <c r="E68" s="70">
        <f>SUM('[1]MART'!O66)</f>
        <v>7</v>
      </c>
      <c r="F68" s="70">
        <f>SUM('[1]NİSAN'!O66)</f>
        <v>0</v>
      </c>
      <c r="G68" s="70">
        <f>SUM('[1]MAYIS'!O66)</f>
        <v>0</v>
      </c>
      <c r="H68" s="70">
        <f>SUM('[1]HAZİRAN'!O66)</f>
        <v>0</v>
      </c>
      <c r="I68" s="70">
        <f>SUM('[1]TEMMUZ'!O66)</f>
        <v>0</v>
      </c>
      <c r="J68" s="70">
        <f>SUM('[1]AĞUSTOS'!O66)</f>
        <v>0</v>
      </c>
      <c r="K68" s="70">
        <f>SUM('[1]EYLÜL'!O66)</f>
        <v>0</v>
      </c>
      <c r="L68" s="70">
        <f>SUM('[1]EKİM'!O66)</f>
        <v>0</v>
      </c>
      <c r="M68" s="70">
        <f>SUM('[1]KASIM'!O66)</f>
        <v>0</v>
      </c>
      <c r="N68" s="70">
        <f>SUM('[1]ARALIK'!O66)</f>
        <v>0</v>
      </c>
      <c r="O68" s="71">
        <f t="shared" si="9"/>
        <v>32</v>
      </c>
      <c r="P68" s="17">
        <f t="shared" si="7"/>
        <v>32</v>
      </c>
      <c r="Q68" s="18" t="str">
        <f t="shared" si="8"/>
        <v>BANGLADEŞ</v>
      </c>
    </row>
    <row r="69" spans="1:17" ht="12.75" customHeight="1" hidden="1">
      <c r="A69" s="68">
        <v>55</v>
      </c>
      <c r="B69" s="69" t="s">
        <v>79</v>
      </c>
      <c r="C69" s="70">
        <f>SUM('[1]OCAK'!O67)</f>
        <v>0</v>
      </c>
      <c r="D69" s="70">
        <f>SUM('[1]ŞUBAT'!O67)</f>
        <v>0</v>
      </c>
      <c r="E69" s="70">
        <f>SUM('[1]MART'!O67)</f>
        <v>0</v>
      </c>
      <c r="F69" s="70">
        <f>SUM('[1]NİSAN'!O67)</f>
        <v>0</v>
      </c>
      <c r="G69" s="70">
        <f>SUM('[1]MAYIS'!O67)</f>
        <v>0</v>
      </c>
      <c r="H69" s="70">
        <f>SUM('[1]HAZİRAN'!O67)</f>
        <v>0</v>
      </c>
      <c r="I69" s="70">
        <f>SUM('[1]TEMMUZ'!O67)</f>
        <v>0</v>
      </c>
      <c r="J69" s="70">
        <f>SUM('[1]AĞUSTOS'!O67)</f>
        <v>0</v>
      </c>
      <c r="K69" s="70">
        <f>SUM('[1]EYLÜL'!O67)</f>
        <v>0</v>
      </c>
      <c r="L69" s="70">
        <f>SUM('[1]EKİM'!O67)</f>
        <v>0</v>
      </c>
      <c r="M69" s="70">
        <f>SUM('[1]KASIM'!O67)</f>
        <v>0</v>
      </c>
      <c r="N69" s="70">
        <f>SUM('[1]ARALIK'!O67)</f>
        <v>0</v>
      </c>
      <c r="O69" s="71">
        <f t="shared" si="9"/>
        <v>0</v>
      </c>
      <c r="P69" s="17">
        <f t="shared" si="7"/>
        <v>0</v>
      </c>
      <c r="Q69" s="18" t="str">
        <f t="shared" si="8"/>
        <v>BARBADOS</v>
      </c>
    </row>
    <row r="70" spans="1:17" ht="12.75" customHeight="1" hidden="1">
      <c r="A70" s="68">
        <v>56</v>
      </c>
      <c r="B70" s="69" t="s">
        <v>80</v>
      </c>
      <c r="C70" s="70">
        <f>SUM('[1]OCAK'!O68)</f>
        <v>0</v>
      </c>
      <c r="D70" s="70">
        <f>SUM('[1]ŞUBAT'!O68)</f>
        <v>0</v>
      </c>
      <c r="E70" s="70">
        <f>SUM('[1]MART'!O68)</f>
        <v>0</v>
      </c>
      <c r="F70" s="70">
        <f>SUM('[1]NİSAN'!O68)</f>
        <v>0</v>
      </c>
      <c r="G70" s="70">
        <f>SUM('[1]MAYIS'!O68)</f>
        <v>0</v>
      </c>
      <c r="H70" s="70">
        <f>SUM('[1]HAZİRAN'!O68)</f>
        <v>0</v>
      </c>
      <c r="I70" s="70">
        <f>SUM('[1]TEMMUZ'!O68)</f>
        <v>0</v>
      </c>
      <c r="J70" s="70">
        <f>SUM('[1]AĞUSTOS'!O68)</f>
        <v>0</v>
      </c>
      <c r="K70" s="70">
        <f>SUM('[1]EYLÜL'!O68)</f>
        <v>0</v>
      </c>
      <c r="L70" s="70">
        <f>SUM('[1]EKİM'!O68)</f>
        <v>0</v>
      </c>
      <c r="M70" s="70">
        <f>SUM('[1]KASIM'!O68)</f>
        <v>0</v>
      </c>
      <c r="N70" s="70">
        <f>SUM('[1]ARALIK'!O68)</f>
        <v>0</v>
      </c>
      <c r="O70" s="71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customHeight="1" hidden="1">
      <c r="A71" s="68">
        <v>57</v>
      </c>
      <c r="B71" s="69" t="s">
        <v>81</v>
      </c>
      <c r="C71" s="70">
        <f>SUM('[1]OCAK'!O69)</f>
        <v>0</v>
      </c>
      <c r="D71" s="70">
        <f>SUM('[1]ŞUBAT'!O69)</f>
        <v>0</v>
      </c>
      <c r="E71" s="70">
        <f>SUM('[1]MART'!O69)</f>
        <v>0</v>
      </c>
      <c r="F71" s="70">
        <f>SUM('[1]NİSAN'!O69)</f>
        <v>0</v>
      </c>
      <c r="G71" s="70">
        <f>SUM('[1]MAYIS'!O69)</f>
        <v>0</v>
      </c>
      <c r="H71" s="70">
        <f>SUM('[1]HAZİRAN'!O69)</f>
        <v>0</v>
      </c>
      <c r="I71" s="70">
        <f>SUM('[1]TEMMUZ'!O69)</f>
        <v>0</v>
      </c>
      <c r="J71" s="70">
        <f>SUM('[1]AĞUSTOS'!O69)</f>
        <v>0</v>
      </c>
      <c r="K71" s="70">
        <f>SUM('[1]EYLÜL'!O69)</f>
        <v>0</v>
      </c>
      <c r="L71" s="70">
        <f>SUM('[1]EKİM'!O69)</f>
        <v>0</v>
      </c>
      <c r="M71" s="70">
        <f>SUM('[1]KASIM'!O69)</f>
        <v>0</v>
      </c>
      <c r="N71" s="70">
        <f>SUM('[1]ARALIK'!O69)</f>
        <v>0</v>
      </c>
      <c r="O71" s="71">
        <f t="shared" si="9"/>
        <v>0</v>
      </c>
      <c r="P71" s="17">
        <f t="shared" si="7"/>
        <v>0</v>
      </c>
      <c r="Q71" s="18" t="str">
        <f t="shared" si="8"/>
        <v>BELİZE</v>
      </c>
    </row>
    <row r="72" spans="1:17" ht="12.75" customHeight="1" hidden="1">
      <c r="A72" s="68">
        <v>58</v>
      </c>
      <c r="B72" s="69" t="s">
        <v>82</v>
      </c>
      <c r="C72" s="70">
        <f>SUM('[1]OCAK'!O70)</f>
        <v>0</v>
      </c>
      <c r="D72" s="70">
        <f>SUM('[1]ŞUBAT'!O70)</f>
        <v>0</v>
      </c>
      <c r="E72" s="70">
        <f>SUM('[1]MART'!O70)</f>
        <v>0</v>
      </c>
      <c r="F72" s="70">
        <f>SUM('[1]NİSAN'!O70)</f>
        <v>0</v>
      </c>
      <c r="G72" s="70">
        <f>SUM('[1]MAYIS'!O70)</f>
        <v>0</v>
      </c>
      <c r="H72" s="70">
        <f>SUM('[1]HAZİRAN'!O70)</f>
        <v>0</v>
      </c>
      <c r="I72" s="70">
        <f>SUM('[1]TEMMUZ'!O70)</f>
        <v>0</v>
      </c>
      <c r="J72" s="70">
        <f>SUM('[1]AĞUSTOS'!O70)</f>
        <v>0</v>
      </c>
      <c r="K72" s="70">
        <f>SUM('[1]EYLÜL'!O70)</f>
        <v>0</v>
      </c>
      <c r="L72" s="70">
        <f>SUM('[1]EKİM'!O70)</f>
        <v>0</v>
      </c>
      <c r="M72" s="70">
        <f>SUM('[1]KASIM'!O70)</f>
        <v>0</v>
      </c>
      <c r="N72" s="70">
        <f>SUM('[1]ARALIK'!O70)</f>
        <v>0</v>
      </c>
      <c r="O72" s="71">
        <f t="shared" si="9"/>
        <v>0</v>
      </c>
      <c r="P72" s="17">
        <f t="shared" si="7"/>
        <v>0</v>
      </c>
      <c r="Q72" s="18" t="str">
        <f t="shared" si="8"/>
        <v>BENİN</v>
      </c>
    </row>
    <row r="73" spans="1:17" ht="12.75" customHeight="1" hidden="1">
      <c r="A73" s="68">
        <v>59</v>
      </c>
      <c r="B73" s="69" t="s">
        <v>83</v>
      </c>
      <c r="C73" s="70">
        <f>SUM('[1]OCAK'!O71)</f>
        <v>0</v>
      </c>
      <c r="D73" s="70">
        <f>SUM('[1]ŞUBAT'!O71)</f>
        <v>0</v>
      </c>
      <c r="E73" s="70">
        <f>SUM('[1]MART'!O71)</f>
        <v>0</v>
      </c>
      <c r="F73" s="70">
        <f>SUM('[1]NİSAN'!O71)</f>
        <v>0</v>
      </c>
      <c r="G73" s="70">
        <f>SUM('[1]MAYIS'!O71)</f>
        <v>0</v>
      </c>
      <c r="H73" s="70">
        <f>SUM('[1]HAZİRAN'!O71)</f>
        <v>0</v>
      </c>
      <c r="I73" s="70">
        <f>SUM('[1]TEMMUZ'!O71)</f>
        <v>0</v>
      </c>
      <c r="J73" s="70">
        <f>SUM('[1]AĞUSTOS'!O71)</f>
        <v>0</v>
      </c>
      <c r="K73" s="70">
        <f>SUM('[1]EYLÜL'!O71)</f>
        <v>0</v>
      </c>
      <c r="L73" s="70">
        <f>SUM('[1]EKİM'!O71)</f>
        <v>0</v>
      </c>
      <c r="M73" s="70">
        <f>SUM('[1]KASIM'!O71)</f>
        <v>0</v>
      </c>
      <c r="N73" s="70">
        <f>SUM('[1]ARALIK'!O71)</f>
        <v>0</v>
      </c>
      <c r="O73" s="71">
        <f t="shared" si="9"/>
        <v>0</v>
      </c>
      <c r="P73" s="17">
        <f t="shared" si="7"/>
        <v>0</v>
      </c>
      <c r="Q73" s="18" t="str">
        <f t="shared" si="8"/>
        <v>BHUTAN</v>
      </c>
    </row>
    <row r="74" spans="1:17" ht="12.75" customHeight="1" hidden="1">
      <c r="A74" s="68">
        <v>60</v>
      </c>
      <c r="B74" s="69" t="s">
        <v>84</v>
      </c>
      <c r="C74" s="70">
        <f>SUM('[1]OCAK'!O72)</f>
        <v>0</v>
      </c>
      <c r="D74" s="70">
        <f>SUM('[1]ŞUBAT'!O72)</f>
        <v>15</v>
      </c>
      <c r="E74" s="70">
        <f>SUM('[1]MART'!O72)</f>
        <v>0</v>
      </c>
      <c r="F74" s="70">
        <f>SUM('[1]NİSAN'!O72)</f>
        <v>0</v>
      </c>
      <c r="G74" s="70">
        <f>SUM('[1]MAYIS'!O72)</f>
        <v>0</v>
      </c>
      <c r="H74" s="70">
        <f>SUM('[1]HAZİRAN'!O72)</f>
        <v>0</v>
      </c>
      <c r="I74" s="70">
        <f>SUM('[1]TEMMUZ'!O72)</f>
        <v>0</v>
      </c>
      <c r="J74" s="70">
        <f>SUM('[1]AĞUSTOS'!O72)</f>
        <v>0</v>
      </c>
      <c r="K74" s="70">
        <f>SUM('[1]EYLÜL'!O72)</f>
        <v>0</v>
      </c>
      <c r="L74" s="70">
        <f>SUM('[1]EKİM'!O72)</f>
        <v>0</v>
      </c>
      <c r="M74" s="70">
        <f>SUM('[1]KASIM'!O72)</f>
        <v>0</v>
      </c>
      <c r="N74" s="70">
        <f>SUM('[1]ARALIK'!O72)</f>
        <v>0</v>
      </c>
      <c r="O74" s="71">
        <f t="shared" si="9"/>
        <v>15</v>
      </c>
      <c r="P74" s="17">
        <f t="shared" si="7"/>
        <v>15</v>
      </c>
      <c r="Q74" s="18" t="str">
        <f t="shared" si="8"/>
        <v>BİRLEŞİK ARAP EMİRLİKLERİ</v>
      </c>
    </row>
    <row r="75" spans="1:17" ht="12.75" customHeight="1" hidden="1">
      <c r="A75" s="68">
        <v>61</v>
      </c>
      <c r="B75" s="69" t="s">
        <v>85</v>
      </c>
      <c r="C75" s="70">
        <f>SUM('[1]OCAK'!O73)</f>
        <v>0</v>
      </c>
      <c r="D75" s="70">
        <f>SUM('[1]ŞUBAT'!O73)</f>
        <v>1</v>
      </c>
      <c r="E75" s="70">
        <f>SUM('[1]MART'!O73)</f>
        <v>0</v>
      </c>
      <c r="F75" s="70">
        <f>SUM('[1]NİSAN'!O73)</f>
        <v>0</v>
      </c>
      <c r="G75" s="70">
        <f>SUM('[1]MAYIS'!O73)</f>
        <v>0</v>
      </c>
      <c r="H75" s="70">
        <f>SUM('[1]HAZİRAN'!O73)</f>
        <v>0</v>
      </c>
      <c r="I75" s="70">
        <f>SUM('[1]TEMMUZ'!O73)</f>
        <v>0</v>
      </c>
      <c r="J75" s="70">
        <f>SUM('[1]AĞUSTOS'!O73)</f>
        <v>0</v>
      </c>
      <c r="K75" s="70">
        <f>SUM('[1]EYLÜL'!O73)</f>
        <v>0</v>
      </c>
      <c r="L75" s="70">
        <f>SUM('[1]EKİM'!O73)</f>
        <v>0</v>
      </c>
      <c r="M75" s="70">
        <f>SUM('[1]KASIM'!O73)</f>
        <v>0</v>
      </c>
      <c r="N75" s="70">
        <f>SUM('[1]ARALIK'!O73)</f>
        <v>0</v>
      </c>
      <c r="O75" s="71">
        <f t="shared" si="9"/>
        <v>1</v>
      </c>
      <c r="P75" s="17">
        <f t="shared" si="7"/>
        <v>1</v>
      </c>
      <c r="Q75" s="18" t="str">
        <f t="shared" si="8"/>
        <v>BİRLEŞMİŞ MİLLETLER</v>
      </c>
    </row>
    <row r="76" spans="1:17" ht="12.75" customHeight="1" hidden="1">
      <c r="A76" s="68">
        <v>62</v>
      </c>
      <c r="B76" s="69" t="s">
        <v>86</v>
      </c>
      <c r="C76" s="70">
        <f>SUM('[1]OCAK'!O74)</f>
        <v>14</v>
      </c>
      <c r="D76" s="70">
        <f>SUM('[1]ŞUBAT'!O74)</f>
        <v>12</v>
      </c>
      <c r="E76" s="70">
        <f>SUM('[1]MART'!O74)</f>
        <v>3</v>
      </c>
      <c r="F76" s="70">
        <f>SUM('[1]NİSAN'!O74)</f>
        <v>0</v>
      </c>
      <c r="G76" s="70">
        <f>SUM('[1]MAYIS'!O74)</f>
        <v>0</v>
      </c>
      <c r="H76" s="70">
        <f>SUM('[1]HAZİRAN'!O74)</f>
        <v>0</v>
      </c>
      <c r="I76" s="70">
        <f>SUM('[1]TEMMUZ'!O74)</f>
        <v>0</v>
      </c>
      <c r="J76" s="70">
        <f>SUM('[1]AĞUSTOS'!O74)</f>
        <v>0</v>
      </c>
      <c r="K76" s="70">
        <f>SUM('[1]EYLÜL'!O74)</f>
        <v>0</v>
      </c>
      <c r="L76" s="70">
        <f>SUM('[1]EKİM'!O74)</f>
        <v>0</v>
      </c>
      <c r="M76" s="70">
        <f>SUM('[1]KASIM'!O74)</f>
        <v>0</v>
      </c>
      <c r="N76" s="70">
        <f>SUM('[1]ARALIK'!O74)</f>
        <v>0</v>
      </c>
      <c r="O76" s="71">
        <f t="shared" si="9"/>
        <v>29</v>
      </c>
      <c r="P76" s="17">
        <f t="shared" si="7"/>
        <v>29</v>
      </c>
      <c r="Q76" s="18" t="str">
        <f t="shared" si="8"/>
        <v>BOLİVYA</v>
      </c>
    </row>
    <row r="77" spans="1:17" ht="12.75" customHeight="1" hidden="1">
      <c r="A77" s="68">
        <v>63</v>
      </c>
      <c r="B77" s="69" t="s">
        <v>87</v>
      </c>
      <c r="C77" s="70">
        <f>SUM('[1]OCAK'!O75)</f>
        <v>5</v>
      </c>
      <c r="D77" s="70">
        <f>SUM('[1]ŞUBAT'!O75)</f>
        <v>3</v>
      </c>
      <c r="E77" s="70">
        <f>SUM('[1]MART'!O75)</f>
        <v>4</v>
      </c>
      <c r="F77" s="70">
        <f>SUM('[1]NİSAN'!O75)</f>
        <v>0</v>
      </c>
      <c r="G77" s="70">
        <f>SUM('[1]MAYIS'!O75)</f>
        <v>0</v>
      </c>
      <c r="H77" s="70">
        <f>SUM('[1]HAZİRAN'!O75)</f>
        <v>0</v>
      </c>
      <c r="I77" s="70">
        <f>SUM('[1]TEMMUZ'!O75)</f>
        <v>0</v>
      </c>
      <c r="J77" s="70">
        <f>SUM('[1]AĞUSTOS'!O75)</f>
        <v>0</v>
      </c>
      <c r="K77" s="70">
        <f>SUM('[1]EYLÜL'!O75)</f>
        <v>0</v>
      </c>
      <c r="L77" s="70">
        <f>SUM('[1]EKİM'!O75)</f>
        <v>0</v>
      </c>
      <c r="M77" s="70">
        <f>SUM('[1]KASIM'!O75)</f>
        <v>0</v>
      </c>
      <c r="N77" s="70">
        <f>SUM('[1]ARALIK'!O75)</f>
        <v>0</v>
      </c>
      <c r="O77" s="71">
        <f t="shared" si="9"/>
        <v>12</v>
      </c>
      <c r="P77" s="17">
        <f t="shared" si="7"/>
        <v>12</v>
      </c>
      <c r="Q77" s="18" t="str">
        <f t="shared" si="8"/>
        <v>BOSNA-HERSEK</v>
      </c>
    </row>
    <row r="78" spans="1:17" ht="12.75" customHeight="1" hidden="1">
      <c r="A78" s="68">
        <v>64</v>
      </c>
      <c r="B78" s="69" t="s">
        <v>88</v>
      </c>
      <c r="C78" s="70">
        <f>SUM('[1]OCAK'!O76)</f>
        <v>4</v>
      </c>
      <c r="D78" s="70">
        <f>SUM('[1]ŞUBAT'!O76)</f>
        <v>0</v>
      </c>
      <c r="E78" s="70">
        <f>SUM('[1]MART'!O76)</f>
        <v>0</v>
      </c>
      <c r="F78" s="70">
        <f>SUM('[1]NİSAN'!O76)</f>
        <v>0</v>
      </c>
      <c r="G78" s="70">
        <f>SUM('[1]MAYIS'!O76)</f>
        <v>0</v>
      </c>
      <c r="H78" s="70">
        <f>SUM('[1]HAZİRAN'!O76)</f>
        <v>0</v>
      </c>
      <c r="I78" s="70">
        <f>SUM('[1]TEMMUZ'!O76)</f>
        <v>0</v>
      </c>
      <c r="J78" s="70">
        <f>SUM('[1]AĞUSTOS'!O76)</f>
        <v>0</v>
      </c>
      <c r="K78" s="70">
        <f>SUM('[1]EYLÜL'!O76)</f>
        <v>0</v>
      </c>
      <c r="L78" s="70">
        <f>SUM('[1]EKİM'!O76)</f>
        <v>0</v>
      </c>
      <c r="M78" s="70">
        <f>SUM('[1]KASIM'!O76)</f>
        <v>0</v>
      </c>
      <c r="N78" s="70">
        <f>SUM('[1]ARALIK'!O76)</f>
        <v>0</v>
      </c>
      <c r="O78" s="71">
        <f t="shared" si="9"/>
        <v>4</v>
      </c>
      <c r="P78" s="17">
        <f t="shared" si="7"/>
        <v>4</v>
      </c>
      <c r="Q78" s="18" t="str">
        <f t="shared" si="8"/>
        <v>BOTSWANA</v>
      </c>
    </row>
    <row r="79" spans="1:17" ht="12.75" customHeight="1" hidden="1">
      <c r="A79" s="68">
        <v>65</v>
      </c>
      <c r="B79" s="72" t="s">
        <v>89</v>
      </c>
      <c r="C79" s="70">
        <f>SUM('[1]OCAK'!O77)</f>
        <v>7</v>
      </c>
      <c r="D79" s="70">
        <f>SUM('[1]ŞUBAT'!O77)</f>
        <v>10</v>
      </c>
      <c r="E79" s="70">
        <f>SUM('[1]MART'!O77)</f>
        <v>20</v>
      </c>
      <c r="F79" s="70">
        <f>SUM('[1]NİSAN'!O77)</f>
        <v>0</v>
      </c>
      <c r="G79" s="70">
        <f>SUM('[1]MAYIS'!O77)</f>
        <v>0</v>
      </c>
      <c r="H79" s="70">
        <f>SUM('[1]HAZİRAN'!O77)</f>
        <v>0</v>
      </c>
      <c r="I79" s="70">
        <f>SUM('[1]TEMMUZ'!O77)</f>
        <v>0</v>
      </c>
      <c r="J79" s="70">
        <f>SUM('[1]AĞUSTOS'!O77)</f>
        <v>0</v>
      </c>
      <c r="K79" s="70">
        <f>SUM('[1]EYLÜL'!O77)</f>
        <v>0</v>
      </c>
      <c r="L79" s="70">
        <f>SUM('[1]EKİM'!O77)</f>
        <v>0</v>
      </c>
      <c r="M79" s="70">
        <f>SUM('[1]KASIM'!O77)</f>
        <v>0</v>
      </c>
      <c r="N79" s="70">
        <f>SUM('[1]ARALIK'!O77)</f>
        <v>0</v>
      </c>
      <c r="O79" s="71">
        <f t="shared" si="9"/>
        <v>37</v>
      </c>
      <c r="P79" s="17">
        <f t="shared" si="7"/>
        <v>37</v>
      </c>
      <c r="Q79" s="18" t="str">
        <f t="shared" si="8"/>
        <v>BREZİLYA</v>
      </c>
    </row>
    <row r="80" spans="1:17" ht="12.75" customHeight="1" hidden="1">
      <c r="A80" s="68">
        <v>66</v>
      </c>
      <c r="B80" s="69" t="s">
        <v>90</v>
      </c>
      <c r="C80" s="70">
        <f>SUM('[1]OCAK'!O78)</f>
        <v>0</v>
      </c>
      <c r="D80" s="70">
        <f>SUM('[1]ŞUBAT'!O78)</f>
        <v>0</v>
      </c>
      <c r="E80" s="70">
        <f>SUM('[1]MART'!O78)</f>
        <v>0</v>
      </c>
      <c r="F80" s="70">
        <f>SUM('[1]NİSAN'!O78)</f>
        <v>0</v>
      </c>
      <c r="G80" s="70">
        <f>SUM('[1]MAYIS'!O78)</f>
        <v>0</v>
      </c>
      <c r="H80" s="70">
        <f>SUM('[1]HAZİRAN'!O78)</f>
        <v>0</v>
      </c>
      <c r="I80" s="70">
        <f>SUM('[1]TEMMUZ'!O78)</f>
        <v>0</v>
      </c>
      <c r="J80" s="70">
        <f>SUM('[1]AĞUSTOS'!O78)</f>
        <v>0</v>
      </c>
      <c r="K80" s="70">
        <f>SUM('[1]EYLÜL'!O78)</f>
        <v>0</v>
      </c>
      <c r="L80" s="70">
        <f>SUM('[1]EKİM'!O78)</f>
        <v>0</v>
      </c>
      <c r="M80" s="70">
        <f>SUM('[1]KASIM'!O78)</f>
        <v>0</v>
      </c>
      <c r="N80" s="70">
        <f>SUM('[1]ARALIK'!O78)</f>
        <v>0</v>
      </c>
      <c r="O80" s="71">
        <f t="shared" si="9"/>
        <v>0</v>
      </c>
      <c r="P80" s="17">
        <f t="shared" si="7"/>
        <v>0</v>
      </c>
      <c r="Q80" s="18" t="str">
        <f t="shared" si="8"/>
        <v>BRUNEİ</v>
      </c>
    </row>
    <row r="81" spans="1:17" ht="12.75" customHeight="1" hidden="1">
      <c r="A81" s="68">
        <v>67</v>
      </c>
      <c r="B81" s="69" t="s">
        <v>91</v>
      </c>
      <c r="C81" s="70">
        <f>SUM('[1]OCAK'!O79)</f>
        <v>0</v>
      </c>
      <c r="D81" s="70">
        <f>SUM('[1]ŞUBAT'!O79)</f>
        <v>0</v>
      </c>
      <c r="E81" s="70">
        <f>SUM('[1]MART'!O79)</f>
        <v>0</v>
      </c>
      <c r="F81" s="70">
        <f>SUM('[1]NİSAN'!O79)</f>
        <v>0</v>
      </c>
      <c r="G81" s="70">
        <f>SUM('[1]MAYIS'!O79)</f>
        <v>0</v>
      </c>
      <c r="H81" s="70">
        <f>SUM('[1]HAZİRAN'!O79)</f>
        <v>0</v>
      </c>
      <c r="I81" s="70">
        <f>SUM('[1]TEMMUZ'!O79)</f>
        <v>0</v>
      </c>
      <c r="J81" s="70">
        <f>SUM('[1]AĞUSTOS'!O79)</f>
        <v>0</v>
      </c>
      <c r="K81" s="70">
        <f>SUM('[1]EYLÜL'!O79)</f>
        <v>0</v>
      </c>
      <c r="L81" s="70">
        <f>SUM('[1]EKİM'!O79)</f>
        <v>0</v>
      </c>
      <c r="M81" s="70">
        <f>SUM('[1]KASIM'!O79)</f>
        <v>0</v>
      </c>
      <c r="N81" s="70">
        <f>SUM('[1]ARALIK'!O79)</f>
        <v>0</v>
      </c>
      <c r="O81" s="71">
        <f t="shared" si="9"/>
        <v>0</v>
      </c>
      <c r="P81" s="17">
        <f t="shared" si="7"/>
        <v>0</v>
      </c>
      <c r="Q81" s="18" t="str">
        <f t="shared" si="8"/>
        <v>BURKİNA FASO</v>
      </c>
    </row>
    <row r="82" spans="1:17" ht="12.75" customHeight="1" hidden="1">
      <c r="A82" s="68">
        <v>68</v>
      </c>
      <c r="B82" s="69" t="s">
        <v>92</v>
      </c>
      <c r="C82" s="70">
        <f>SUM('[1]OCAK'!O80)</f>
        <v>0</v>
      </c>
      <c r="D82" s="70">
        <f>SUM('[1]ŞUBAT'!O80)</f>
        <v>0</v>
      </c>
      <c r="E82" s="70">
        <f>SUM('[1]MART'!O80)</f>
        <v>0</v>
      </c>
      <c r="F82" s="70">
        <f>SUM('[1]NİSAN'!O80)</f>
        <v>0</v>
      </c>
      <c r="G82" s="70">
        <f>SUM('[1]MAYIS'!O80)</f>
        <v>0</v>
      </c>
      <c r="H82" s="70">
        <f>SUM('[1]HAZİRAN'!O80)</f>
        <v>0</v>
      </c>
      <c r="I82" s="70">
        <f>SUM('[1]TEMMUZ'!O80)</f>
        <v>0</v>
      </c>
      <c r="J82" s="70">
        <f>SUM('[1]AĞUSTOS'!O80)</f>
        <v>0</v>
      </c>
      <c r="K82" s="70">
        <f>SUM('[1]EYLÜL'!O80)</f>
        <v>0</v>
      </c>
      <c r="L82" s="70">
        <f>SUM('[1]EKİM'!O80)</f>
        <v>0</v>
      </c>
      <c r="M82" s="70">
        <f>SUM('[1]KASIM'!O80)</f>
        <v>0</v>
      </c>
      <c r="N82" s="70">
        <f>SUM('[1]ARALIK'!O80)</f>
        <v>0</v>
      </c>
      <c r="O82" s="71">
        <f t="shared" si="9"/>
        <v>0</v>
      </c>
      <c r="P82" s="17">
        <f t="shared" si="7"/>
        <v>0</v>
      </c>
      <c r="Q82" s="18" t="str">
        <f t="shared" si="8"/>
        <v>BURUNDİ</v>
      </c>
    </row>
    <row r="83" spans="1:17" ht="12.75" customHeight="1" hidden="1">
      <c r="A83" s="68">
        <v>69</v>
      </c>
      <c r="B83" s="69" t="s">
        <v>93</v>
      </c>
      <c r="C83" s="70">
        <f>SUM('[1]OCAK'!O81)</f>
        <v>0</v>
      </c>
      <c r="D83" s="70">
        <f>SUM('[1]ŞUBAT'!O81)</f>
        <v>0</v>
      </c>
      <c r="E83" s="70">
        <f>SUM('[1]MART'!O81)</f>
        <v>0</v>
      </c>
      <c r="F83" s="70">
        <f>SUM('[1]NİSAN'!O81)</f>
        <v>0</v>
      </c>
      <c r="G83" s="70">
        <f>SUM('[1]MAYIS'!O81)</f>
        <v>0</v>
      </c>
      <c r="H83" s="70">
        <f>SUM('[1]HAZİRAN'!O81)</f>
        <v>0</v>
      </c>
      <c r="I83" s="70">
        <f>SUM('[1]TEMMUZ'!O81)</f>
        <v>0</v>
      </c>
      <c r="J83" s="70">
        <f>SUM('[1]AĞUSTOS'!O81)</f>
        <v>0</v>
      </c>
      <c r="K83" s="70">
        <f>SUM('[1]EYLÜL'!O81)</f>
        <v>0</v>
      </c>
      <c r="L83" s="70">
        <f>SUM('[1]EKİM'!O81)</f>
        <v>0</v>
      </c>
      <c r="M83" s="70">
        <f>SUM('[1]KASIM'!O81)</f>
        <v>0</v>
      </c>
      <c r="N83" s="70">
        <f>SUM('[1]ARALIK'!O81)</f>
        <v>0</v>
      </c>
      <c r="O83" s="71">
        <f t="shared" si="9"/>
        <v>0</v>
      </c>
      <c r="P83" s="17">
        <f t="shared" si="7"/>
        <v>0</v>
      </c>
      <c r="Q83" s="18" t="str">
        <f t="shared" si="8"/>
        <v>CAPE VERDE</v>
      </c>
    </row>
    <row r="84" spans="1:17" ht="12.75" customHeight="1" hidden="1">
      <c r="A84" s="68">
        <v>70</v>
      </c>
      <c r="B84" s="69" t="s">
        <v>94</v>
      </c>
      <c r="C84" s="70">
        <f>SUM('[1]OCAK'!O82)</f>
        <v>2</v>
      </c>
      <c r="D84" s="70">
        <f>SUM('[1]ŞUBAT'!O82)</f>
        <v>4</v>
      </c>
      <c r="E84" s="70">
        <f>SUM('[1]MART'!O82)</f>
        <v>0</v>
      </c>
      <c r="F84" s="70">
        <f>SUM('[1]NİSAN'!O82)</f>
        <v>0</v>
      </c>
      <c r="G84" s="70">
        <f>SUM('[1]MAYIS'!O82)</f>
        <v>0</v>
      </c>
      <c r="H84" s="70">
        <f>SUM('[1]HAZİRAN'!O82)</f>
        <v>0</v>
      </c>
      <c r="I84" s="70">
        <f>SUM('[1]TEMMUZ'!O82)</f>
        <v>0</v>
      </c>
      <c r="J84" s="70">
        <f>SUM('[1]AĞUSTOS'!O82)</f>
        <v>0</v>
      </c>
      <c r="K84" s="70">
        <f>SUM('[1]EYLÜL'!O82)</f>
        <v>0</v>
      </c>
      <c r="L84" s="70">
        <f>SUM('[1]EKİM'!O82)</f>
        <v>0</v>
      </c>
      <c r="M84" s="70">
        <f>SUM('[1]KASIM'!O82)</f>
        <v>0</v>
      </c>
      <c r="N84" s="70">
        <f>SUM('[1]ARALIK'!O82)</f>
        <v>0</v>
      </c>
      <c r="O84" s="71">
        <f t="shared" si="9"/>
        <v>6</v>
      </c>
      <c r="P84" s="17">
        <f t="shared" si="7"/>
        <v>6</v>
      </c>
      <c r="Q84" s="18" t="str">
        <f t="shared" si="8"/>
        <v>CEZAYİR</v>
      </c>
    </row>
    <row r="85" spans="1:17" ht="12.75" customHeight="1" hidden="1">
      <c r="A85" s="68">
        <v>71</v>
      </c>
      <c r="B85" s="69" t="s">
        <v>95</v>
      </c>
      <c r="C85" s="70">
        <f>SUM('[1]OCAK'!O83)</f>
        <v>0</v>
      </c>
      <c r="D85" s="70">
        <f>SUM('[1]ŞUBAT'!O83)</f>
        <v>0</v>
      </c>
      <c r="E85" s="70">
        <f>SUM('[1]MART'!O83)</f>
        <v>0</v>
      </c>
      <c r="F85" s="70">
        <f>SUM('[1]NİSAN'!O83)</f>
        <v>0</v>
      </c>
      <c r="G85" s="70">
        <f>SUM('[1]MAYIS'!O83)</f>
        <v>0</v>
      </c>
      <c r="H85" s="70">
        <f>SUM('[1]HAZİRAN'!O83)</f>
        <v>0</v>
      </c>
      <c r="I85" s="70">
        <f>SUM('[1]TEMMUZ'!O83)</f>
        <v>0</v>
      </c>
      <c r="J85" s="70">
        <f>SUM('[1]AĞUSTOS'!O83)</f>
        <v>0</v>
      </c>
      <c r="K85" s="70">
        <f>SUM('[1]EYLÜL'!O83)</f>
        <v>0</v>
      </c>
      <c r="L85" s="70">
        <f>SUM('[1]EKİM'!O83)</f>
        <v>0</v>
      </c>
      <c r="M85" s="70">
        <f>SUM('[1]KASIM'!O83)</f>
        <v>0</v>
      </c>
      <c r="N85" s="70">
        <f>SUM('[1]ARALIK'!O83)</f>
        <v>0</v>
      </c>
      <c r="O85" s="71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customHeight="1" hidden="1">
      <c r="A86" s="68">
        <v>72</v>
      </c>
      <c r="B86" s="69" t="s">
        <v>96</v>
      </c>
      <c r="C86" s="70">
        <f>SUM('[1]OCAK'!O84)</f>
        <v>0</v>
      </c>
      <c r="D86" s="70">
        <f>SUM('[1]ŞUBAT'!O84)</f>
        <v>0</v>
      </c>
      <c r="E86" s="70">
        <f>SUM('[1]MART'!O84)</f>
        <v>0</v>
      </c>
      <c r="F86" s="70">
        <f>SUM('[1]NİSAN'!O84)</f>
        <v>0</v>
      </c>
      <c r="G86" s="70">
        <f>SUM('[1]MAYIS'!O84)</f>
        <v>0</v>
      </c>
      <c r="H86" s="70">
        <f>SUM('[1]HAZİRAN'!O84)</f>
        <v>0</v>
      </c>
      <c r="I86" s="70">
        <f>SUM('[1]TEMMUZ'!O84)</f>
        <v>0</v>
      </c>
      <c r="J86" s="70">
        <f>SUM('[1]AĞUSTOS'!O84)</f>
        <v>0</v>
      </c>
      <c r="K86" s="70">
        <f>SUM('[1]EYLÜL'!O84)</f>
        <v>0</v>
      </c>
      <c r="L86" s="70">
        <f>SUM('[1]EKİM'!O84)</f>
        <v>0</v>
      </c>
      <c r="M86" s="70">
        <f>SUM('[1]KASIM'!O84)</f>
        <v>0</v>
      </c>
      <c r="N86" s="70">
        <f>SUM('[1]ARALIK'!O84)</f>
        <v>0</v>
      </c>
      <c r="O86" s="71">
        <f t="shared" si="9"/>
        <v>0</v>
      </c>
      <c r="P86" s="17">
        <f t="shared" si="7"/>
        <v>0</v>
      </c>
      <c r="Q86" s="18" t="str">
        <f t="shared" si="8"/>
        <v>ÇAD</v>
      </c>
    </row>
    <row r="87" spans="1:17" ht="12.75" customHeight="1" hidden="1">
      <c r="A87" s="68">
        <v>73</v>
      </c>
      <c r="B87" s="69" t="s">
        <v>97</v>
      </c>
      <c r="C87" s="70">
        <f>SUM('[1]OCAK'!O85)</f>
        <v>0</v>
      </c>
      <c r="D87" s="70">
        <f>SUM('[1]ŞUBAT'!O85)</f>
        <v>0</v>
      </c>
      <c r="E87" s="70">
        <f>SUM('[1]MART'!O85)</f>
        <v>0</v>
      </c>
      <c r="F87" s="70">
        <f>SUM('[1]NİSAN'!O85)</f>
        <v>0</v>
      </c>
      <c r="G87" s="70">
        <f>SUM('[1]MAYIS'!O85)</f>
        <v>0</v>
      </c>
      <c r="H87" s="70">
        <f>SUM('[1]HAZİRAN'!O85)</f>
        <v>0</v>
      </c>
      <c r="I87" s="70">
        <f>SUM('[1]TEMMUZ'!O85)</f>
        <v>0</v>
      </c>
      <c r="J87" s="70">
        <f>SUM('[1]AĞUSTOS'!O85)</f>
        <v>0</v>
      </c>
      <c r="K87" s="70">
        <f>SUM('[1]EYLÜL'!O85)</f>
        <v>0</v>
      </c>
      <c r="L87" s="70">
        <f>SUM('[1]EKİM'!O85)</f>
        <v>0</v>
      </c>
      <c r="M87" s="70">
        <f>SUM('[1]KASIM'!O85)</f>
        <v>0</v>
      </c>
      <c r="N87" s="70">
        <f>SUM('[1]ARALIK'!O85)</f>
        <v>0</v>
      </c>
      <c r="O87" s="71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customHeight="1" hidden="1">
      <c r="A88" s="68">
        <v>74</v>
      </c>
      <c r="B88" s="69" t="s">
        <v>98</v>
      </c>
      <c r="C88" s="70">
        <f>SUM('[1]OCAK'!O86)</f>
        <v>0</v>
      </c>
      <c r="D88" s="70">
        <f>SUM('[1]ŞUBAT'!O86)</f>
        <v>0</v>
      </c>
      <c r="E88" s="70">
        <f>SUM('[1]MART'!O86)</f>
        <v>0</v>
      </c>
      <c r="F88" s="70">
        <f>SUM('[1]NİSAN'!O86)</f>
        <v>0</v>
      </c>
      <c r="G88" s="70">
        <f>SUM('[1]MAYIS'!O86)</f>
        <v>0</v>
      </c>
      <c r="H88" s="70">
        <f>SUM('[1]HAZİRAN'!O86)</f>
        <v>0</v>
      </c>
      <c r="I88" s="70">
        <f>SUM('[1]TEMMUZ'!O86)</f>
        <v>0</v>
      </c>
      <c r="J88" s="70">
        <f>SUM('[1]AĞUSTOS'!O86)</f>
        <v>0</v>
      </c>
      <c r="K88" s="70">
        <f>SUM('[1]EYLÜL'!O86)</f>
        <v>0</v>
      </c>
      <c r="L88" s="70">
        <f>SUM('[1]EKİM'!O86)</f>
        <v>0</v>
      </c>
      <c r="M88" s="70">
        <f>SUM('[1]KASIM'!O86)</f>
        <v>0</v>
      </c>
      <c r="N88" s="70">
        <f>SUM('[1]ARALIK'!O86)</f>
        <v>0</v>
      </c>
      <c r="O88" s="71">
        <f t="shared" si="9"/>
        <v>0</v>
      </c>
      <c r="P88" s="17">
        <f t="shared" si="7"/>
        <v>0</v>
      </c>
      <c r="Q88" s="18" t="str">
        <f t="shared" si="8"/>
        <v>DOĞU TİMOR</v>
      </c>
    </row>
    <row r="89" spans="1:17" ht="12.75" customHeight="1" hidden="1">
      <c r="A89" s="68">
        <v>75</v>
      </c>
      <c r="B89" s="69" t="s">
        <v>99</v>
      </c>
      <c r="C89" s="70">
        <f>SUM('[1]OCAK'!O87)</f>
        <v>0</v>
      </c>
      <c r="D89" s="70">
        <f>SUM('[1]ŞUBAT'!O87)</f>
        <v>1</v>
      </c>
      <c r="E89" s="70">
        <f>SUM('[1]MART'!O87)</f>
        <v>2</v>
      </c>
      <c r="F89" s="70">
        <f>SUM('[1]NİSAN'!O87)</f>
        <v>0</v>
      </c>
      <c r="G89" s="70">
        <f>SUM('[1]MAYIS'!O87)</f>
        <v>0</v>
      </c>
      <c r="H89" s="70">
        <f>SUM('[1]HAZİRAN'!O87)</f>
        <v>0</v>
      </c>
      <c r="I89" s="70">
        <f>SUM('[1]TEMMUZ'!O87)</f>
        <v>0</v>
      </c>
      <c r="J89" s="70">
        <f>SUM('[1]AĞUSTOS'!O87)</f>
        <v>0</v>
      </c>
      <c r="K89" s="70">
        <f>SUM('[1]EYLÜL'!O87)</f>
        <v>0</v>
      </c>
      <c r="L89" s="70">
        <f>SUM('[1]EKİM'!O87)</f>
        <v>0</v>
      </c>
      <c r="M89" s="70">
        <f>SUM('[1]KASIM'!O87)</f>
        <v>0</v>
      </c>
      <c r="N89" s="70">
        <f>SUM('[1]ARALIK'!O87)</f>
        <v>0</v>
      </c>
      <c r="O89" s="71">
        <f t="shared" si="9"/>
        <v>3</v>
      </c>
      <c r="P89" s="17">
        <f t="shared" si="7"/>
        <v>3</v>
      </c>
      <c r="Q89" s="18" t="str">
        <f t="shared" si="8"/>
        <v>DOMİNİK CUMHURİYETİ</v>
      </c>
    </row>
    <row r="90" spans="1:17" ht="12.75" customHeight="1" hidden="1">
      <c r="A90" s="68">
        <v>76</v>
      </c>
      <c r="B90" s="69" t="s">
        <v>100</v>
      </c>
      <c r="C90" s="70">
        <f>SUM('[1]OCAK'!O88)</f>
        <v>1</v>
      </c>
      <c r="D90" s="70">
        <f>SUM('[1]ŞUBAT'!O88)</f>
        <v>0</v>
      </c>
      <c r="E90" s="70">
        <f>SUM('[1]MART'!O88)</f>
        <v>1</v>
      </c>
      <c r="F90" s="70">
        <f>SUM('[1]NİSAN'!O88)</f>
        <v>0</v>
      </c>
      <c r="G90" s="70">
        <f>SUM('[1]MAYIS'!O88)</f>
        <v>0</v>
      </c>
      <c r="H90" s="70">
        <f>SUM('[1]HAZİRAN'!O88)</f>
        <v>0</v>
      </c>
      <c r="I90" s="70">
        <f>SUM('[1]TEMMUZ'!O88)</f>
        <v>0</v>
      </c>
      <c r="J90" s="70">
        <f>SUM('[1]AĞUSTOS'!O88)</f>
        <v>0</v>
      </c>
      <c r="K90" s="70">
        <f>SUM('[1]EYLÜL'!O88)</f>
        <v>0</v>
      </c>
      <c r="L90" s="70">
        <f>SUM('[1]EKİM'!O88)</f>
        <v>0</v>
      </c>
      <c r="M90" s="70">
        <f>SUM('[1]KASIM'!O88)</f>
        <v>0</v>
      </c>
      <c r="N90" s="70">
        <f>SUM('[1]ARALIK'!O88)</f>
        <v>0</v>
      </c>
      <c r="O90" s="71">
        <f t="shared" si="9"/>
        <v>2</v>
      </c>
      <c r="P90" s="17">
        <f t="shared" si="7"/>
        <v>2</v>
      </c>
      <c r="Q90" s="18" t="str">
        <f t="shared" si="8"/>
        <v>DOMİNİKA</v>
      </c>
    </row>
    <row r="91" spans="1:17" ht="12.75" customHeight="1" hidden="1">
      <c r="A91" s="68">
        <v>77</v>
      </c>
      <c r="B91" s="69" t="s">
        <v>101</v>
      </c>
      <c r="C91" s="70">
        <f>SUM('[1]OCAK'!O89)</f>
        <v>0</v>
      </c>
      <c r="D91" s="70">
        <f>SUM('[1]ŞUBAT'!O89)</f>
        <v>3</v>
      </c>
      <c r="E91" s="70">
        <f>SUM('[1]MART'!O89)</f>
        <v>6</v>
      </c>
      <c r="F91" s="70">
        <f>SUM('[1]NİSAN'!O89)</f>
        <v>0</v>
      </c>
      <c r="G91" s="70">
        <f>SUM('[1]MAYIS'!O89)</f>
        <v>0</v>
      </c>
      <c r="H91" s="70">
        <f>SUM('[1]HAZİRAN'!O89)</f>
        <v>0</v>
      </c>
      <c r="I91" s="70">
        <f>SUM('[1]TEMMUZ'!O89)</f>
        <v>0</v>
      </c>
      <c r="J91" s="70">
        <f>SUM('[1]AĞUSTOS'!O89)</f>
        <v>0</v>
      </c>
      <c r="K91" s="70">
        <f>SUM('[1]EYLÜL'!O89)</f>
        <v>0</v>
      </c>
      <c r="L91" s="70">
        <f>SUM('[1]EKİM'!O89)</f>
        <v>0</v>
      </c>
      <c r="M91" s="70">
        <f>SUM('[1]KASIM'!O89)</f>
        <v>0</v>
      </c>
      <c r="N91" s="70">
        <f>SUM('[1]ARALIK'!O89)</f>
        <v>0</v>
      </c>
      <c r="O91" s="71">
        <f t="shared" si="9"/>
        <v>9</v>
      </c>
      <c r="P91" s="17">
        <f t="shared" si="7"/>
        <v>9</v>
      </c>
      <c r="Q91" s="18" t="str">
        <f t="shared" si="8"/>
        <v>EKVATOR</v>
      </c>
    </row>
    <row r="92" spans="1:17" ht="12.75" customHeight="1" hidden="1">
      <c r="A92" s="68">
        <v>78</v>
      </c>
      <c r="B92" s="69" t="s">
        <v>102</v>
      </c>
      <c r="C92" s="70">
        <f>SUM('[1]OCAK'!O90)</f>
        <v>0</v>
      </c>
      <c r="D92" s="70">
        <f>SUM('[1]ŞUBAT'!O90)</f>
        <v>8</v>
      </c>
      <c r="E92" s="70">
        <f>SUM('[1]MART'!O90)</f>
        <v>0</v>
      </c>
      <c r="F92" s="70">
        <f>SUM('[1]NİSAN'!O90)</f>
        <v>0</v>
      </c>
      <c r="G92" s="70">
        <f>SUM('[1]MAYIS'!O90)</f>
        <v>0</v>
      </c>
      <c r="H92" s="70">
        <f>SUM('[1]HAZİRAN'!O90)</f>
        <v>0</v>
      </c>
      <c r="I92" s="70">
        <f>SUM('[1]TEMMUZ'!O90)</f>
        <v>0</v>
      </c>
      <c r="J92" s="70">
        <f>SUM('[1]AĞUSTOS'!O90)</f>
        <v>0</v>
      </c>
      <c r="K92" s="70">
        <f>SUM('[1]EYLÜL'!O90)</f>
        <v>0</v>
      </c>
      <c r="L92" s="70">
        <f>SUM('[1]EKİM'!O90)</f>
        <v>0</v>
      </c>
      <c r="M92" s="70">
        <f>SUM('[1]KASIM'!O90)</f>
        <v>0</v>
      </c>
      <c r="N92" s="70">
        <f>SUM('[1]ARALIK'!O90)</f>
        <v>0</v>
      </c>
      <c r="O92" s="71">
        <f t="shared" si="9"/>
        <v>8</v>
      </c>
      <c r="P92" s="17">
        <f t="shared" si="7"/>
        <v>8</v>
      </c>
      <c r="Q92" s="18" t="str">
        <f t="shared" si="8"/>
        <v>EKVATOR GİNESİ</v>
      </c>
    </row>
    <row r="93" spans="1:17" ht="12.75" customHeight="1" hidden="1">
      <c r="A93" s="68">
        <v>79</v>
      </c>
      <c r="B93" s="69" t="s">
        <v>103</v>
      </c>
      <c r="C93" s="70">
        <f>SUM('[1]OCAK'!O91)</f>
        <v>0</v>
      </c>
      <c r="D93" s="70">
        <f>SUM('[1]ŞUBAT'!O91)</f>
        <v>0</v>
      </c>
      <c r="E93" s="70">
        <f>SUM('[1]MART'!O91)</f>
        <v>0</v>
      </c>
      <c r="F93" s="70">
        <f>SUM('[1]NİSAN'!O91)</f>
        <v>0</v>
      </c>
      <c r="G93" s="70">
        <f>SUM('[1]MAYIS'!O91)</f>
        <v>0</v>
      </c>
      <c r="H93" s="70">
        <f>SUM('[1]HAZİRAN'!O91)</f>
        <v>0</v>
      </c>
      <c r="I93" s="70">
        <f>SUM('[1]TEMMUZ'!O91)</f>
        <v>0</v>
      </c>
      <c r="J93" s="70">
        <f>SUM('[1]AĞUSTOS'!O91)</f>
        <v>0</v>
      </c>
      <c r="K93" s="70">
        <f>SUM('[1]EYLÜL'!O91)</f>
        <v>0</v>
      </c>
      <c r="L93" s="70">
        <f>SUM('[1]EKİM'!O91)</f>
        <v>0</v>
      </c>
      <c r="M93" s="70">
        <f>SUM('[1]KASIM'!O91)</f>
        <v>0</v>
      </c>
      <c r="N93" s="70">
        <f>SUM('[1]ARALIK'!O91)</f>
        <v>0</v>
      </c>
      <c r="O93" s="71">
        <f t="shared" si="9"/>
        <v>0</v>
      </c>
      <c r="P93" s="17">
        <f t="shared" si="7"/>
        <v>0</v>
      </c>
      <c r="Q93" s="18" t="str">
        <f t="shared" si="8"/>
        <v>EL SALVADOR</v>
      </c>
    </row>
    <row r="94" spans="1:17" ht="12.75" customHeight="1" hidden="1">
      <c r="A94" s="68">
        <v>80</v>
      </c>
      <c r="B94" s="72" t="s">
        <v>104</v>
      </c>
      <c r="C94" s="70">
        <f>SUM('[1]OCAK'!O92)</f>
        <v>1</v>
      </c>
      <c r="D94" s="70">
        <f>SUM('[1]ŞUBAT'!O92)</f>
        <v>0</v>
      </c>
      <c r="E94" s="70">
        <f>SUM('[1]MART'!O92)</f>
        <v>7</v>
      </c>
      <c r="F94" s="70">
        <f>SUM('[1]NİSAN'!O92)</f>
        <v>0</v>
      </c>
      <c r="G94" s="70">
        <f>SUM('[1]MAYIS'!O92)</f>
        <v>0</v>
      </c>
      <c r="H94" s="70">
        <f>SUM('[1]HAZİRAN'!O92)</f>
        <v>0</v>
      </c>
      <c r="I94" s="70">
        <f>SUM('[1]TEMMUZ'!O92)</f>
        <v>0</v>
      </c>
      <c r="J94" s="70">
        <f>SUM('[1]AĞUSTOS'!O92)</f>
        <v>0</v>
      </c>
      <c r="K94" s="70">
        <f>SUM('[1]EYLÜL'!O92)</f>
        <v>0</v>
      </c>
      <c r="L94" s="70">
        <f>SUM('[1]EKİM'!O92)</f>
        <v>0</v>
      </c>
      <c r="M94" s="70">
        <f>SUM('[1]KASIM'!O92)</f>
        <v>0</v>
      </c>
      <c r="N94" s="70">
        <f>SUM('[1]ARALIK'!O92)</f>
        <v>0</v>
      </c>
      <c r="O94" s="71">
        <f t="shared" si="9"/>
        <v>8</v>
      </c>
      <c r="P94" s="17">
        <f t="shared" si="7"/>
        <v>8</v>
      </c>
      <c r="Q94" s="18" t="str">
        <f t="shared" si="8"/>
        <v>ENDONEZYA</v>
      </c>
    </row>
    <row r="95" spans="1:17" ht="12.75" customHeight="1" hidden="1">
      <c r="A95" s="68">
        <v>81</v>
      </c>
      <c r="B95" s="69" t="s">
        <v>105</v>
      </c>
      <c r="C95" s="70">
        <f>SUM('[1]OCAK'!O93)</f>
        <v>0</v>
      </c>
      <c r="D95" s="70">
        <f>SUM('[1]ŞUBAT'!O93)</f>
        <v>0</v>
      </c>
      <c r="E95" s="70">
        <f>SUM('[1]MART'!O93)</f>
        <v>0</v>
      </c>
      <c r="F95" s="70">
        <f>SUM('[1]NİSAN'!O93)</f>
        <v>0</v>
      </c>
      <c r="G95" s="70">
        <f>SUM('[1]MAYIS'!O93)</f>
        <v>0</v>
      </c>
      <c r="H95" s="70">
        <f>SUM('[1]HAZİRAN'!O93)</f>
        <v>0</v>
      </c>
      <c r="I95" s="70">
        <f>SUM('[1]TEMMUZ'!O93)</f>
        <v>0</v>
      </c>
      <c r="J95" s="70">
        <f>SUM('[1]AĞUSTOS'!O93)</f>
        <v>0</v>
      </c>
      <c r="K95" s="70">
        <f>SUM('[1]EYLÜL'!O93)</f>
        <v>0</v>
      </c>
      <c r="L95" s="70">
        <f>SUM('[1]EKİM'!O93)</f>
        <v>0</v>
      </c>
      <c r="M95" s="70">
        <f>SUM('[1]KASIM'!O93)</f>
        <v>0</v>
      </c>
      <c r="N95" s="70">
        <f>SUM('[1]ARALIK'!O93)</f>
        <v>0</v>
      </c>
      <c r="O95" s="71">
        <f t="shared" si="9"/>
        <v>0</v>
      </c>
      <c r="P95" s="17">
        <f t="shared" si="7"/>
        <v>0</v>
      </c>
      <c r="Q95" s="18" t="str">
        <f t="shared" si="8"/>
        <v>ERİTRE</v>
      </c>
    </row>
    <row r="96" spans="1:17" ht="12.75" customHeight="1" hidden="1">
      <c r="A96" s="68">
        <v>82</v>
      </c>
      <c r="B96" s="72" t="s">
        <v>106</v>
      </c>
      <c r="C96" s="70">
        <f>SUM('[1]OCAK'!O94)</f>
        <v>2</v>
      </c>
      <c r="D96" s="70">
        <f>SUM('[1]ŞUBAT'!O94)</f>
        <v>0</v>
      </c>
      <c r="E96" s="70">
        <f>SUM('[1]MART'!O94)</f>
        <v>0</v>
      </c>
      <c r="F96" s="70">
        <f>SUM('[1]NİSAN'!O94)</f>
        <v>0</v>
      </c>
      <c r="G96" s="70">
        <f>SUM('[1]MAYIS'!O94)</f>
        <v>0</v>
      </c>
      <c r="H96" s="70">
        <f>SUM('[1]HAZİRAN'!O94)</f>
        <v>0</v>
      </c>
      <c r="I96" s="70">
        <f>SUM('[1]TEMMUZ'!O94)</f>
        <v>0</v>
      </c>
      <c r="J96" s="70">
        <f>SUM('[1]AĞUSTOS'!O94)</f>
        <v>0</v>
      </c>
      <c r="K96" s="70">
        <f>SUM('[1]EYLÜL'!O94)</f>
        <v>0</v>
      </c>
      <c r="L96" s="70">
        <f>SUM('[1]EKİM'!O94)</f>
        <v>0</v>
      </c>
      <c r="M96" s="70">
        <f>SUM('[1]KASIM'!O94)</f>
        <v>0</v>
      </c>
      <c r="N96" s="70">
        <f>SUM('[1]ARALIK'!O94)</f>
        <v>0</v>
      </c>
      <c r="O96" s="71">
        <f t="shared" si="9"/>
        <v>2</v>
      </c>
      <c r="P96" s="17">
        <f t="shared" si="7"/>
        <v>2</v>
      </c>
      <c r="Q96" s="18" t="str">
        <f t="shared" si="8"/>
        <v>ERMENİSTAN</v>
      </c>
    </row>
    <row r="97" spans="1:17" ht="12.75" customHeight="1" hidden="1">
      <c r="A97" s="68">
        <v>83</v>
      </c>
      <c r="B97" s="69" t="s">
        <v>107</v>
      </c>
      <c r="C97" s="70">
        <f>SUM('[1]OCAK'!O95)</f>
        <v>3</v>
      </c>
      <c r="D97" s="70">
        <f>SUM('[1]ŞUBAT'!O95)</f>
        <v>4</v>
      </c>
      <c r="E97" s="70">
        <f>SUM('[1]MART'!O95)</f>
        <v>10</v>
      </c>
      <c r="F97" s="70">
        <f>SUM('[1]NİSAN'!O95)</f>
        <v>0</v>
      </c>
      <c r="G97" s="70">
        <f>SUM('[1]MAYIS'!O95)</f>
        <v>0</v>
      </c>
      <c r="H97" s="70">
        <f>SUM('[1]HAZİRAN'!O95)</f>
        <v>0</v>
      </c>
      <c r="I97" s="70">
        <f>SUM('[1]TEMMUZ'!O95)</f>
        <v>0</v>
      </c>
      <c r="J97" s="70">
        <f>SUM('[1]AĞUSTOS'!O95)</f>
        <v>0</v>
      </c>
      <c r="K97" s="70">
        <f>SUM('[1]EYLÜL'!O95)</f>
        <v>0</v>
      </c>
      <c r="L97" s="70">
        <f>SUM('[1]EKİM'!O95)</f>
        <v>0</v>
      </c>
      <c r="M97" s="70">
        <f>SUM('[1]KASIM'!O95)</f>
        <v>0</v>
      </c>
      <c r="N97" s="70">
        <f>SUM('[1]ARALIK'!O95)</f>
        <v>0</v>
      </c>
      <c r="O97" s="71">
        <f t="shared" si="9"/>
        <v>17</v>
      </c>
      <c r="P97" s="17">
        <f t="shared" si="7"/>
        <v>17</v>
      </c>
      <c r="Q97" s="18" t="str">
        <f t="shared" si="8"/>
        <v>ESTONYA</v>
      </c>
    </row>
    <row r="98" spans="1:17" ht="12.75" customHeight="1" hidden="1">
      <c r="A98" s="68">
        <v>84</v>
      </c>
      <c r="B98" s="69" t="s">
        <v>108</v>
      </c>
      <c r="C98" s="70">
        <f>SUM('[1]OCAK'!O96)</f>
        <v>0</v>
      </c>
      <c r="D98" s="70">
        <f>SUM('[1]ŞUBAT'!O96)</f>
        <v>2</v>
      </c>
      <c r="E98" s="70">
        <f>SUM('[1]MART'!O96)</f>
        <v>0</v>
      </c>
      <c r="F98" s="70">
        <f>SUM('[1]NİSAN'!O96)</f>
        <v>0</v>
      </c>
      <c r="G98" s="70">
        <f>SUM('[1]MAYIS'!O96)</f>
        <v>0</v>
      </c>
      <c r="H98" s="70">
        <f>SUM('[1]HAZİRAN'!O96)</f>
        <v>0</v>
      </c>
      <c r="I98" s="70">
        <f>SUM('[1]TEMMUZ'!O96)</f>
        <v>0</v>
      </c>
      <c r="J98" s="70">
        <f>SUM('[1]AĞUSTOS'!O96)</f>
        <v>0</v>
      </c>
      <c r="K98" s="70">
        <f>SUM('[1]EYLÜL'!O96)</f>
        <v>0</v>
      </c>
      <c r="L98" s="70">
        <f>SUM('[1]EKİM'!O96)</f>
        <v>0</v>
      </c>
      <c r="M98" s="70">
        <f>SUM('[1]KASIM'!O96)</f>
        <v>0</v>
      </c>
      <c r="N98" s="70">
        <f>SUM('[1]ARALIK'!O96)</f>
        <v>0</v>
      </c>
      <c r="O98" s="71">
        <f t="shared" si="9"/>
        <v>2</v>
      </c>
      <c r="P98" s="17">
        <f t="shared" si="7"/>
        <v>2</v>
      </c>
      <c r="Q98" s="18" t="str">
        <f t="shared" si="8"/>
        <v>ETİYOPYA</v>
      </c>
    </row>
    <row r="99" spans="1:17" ht="12.75" customHeight="1" hidden="1">
      <c r="A99" s="68">
        <v>85</v>
      </c>
      <c r="B99" s="69" t="s">
        <v>109</v>
      </c>
      <c r="C99" s="70">
        <f>SUM('[1]OCAK'!O97)</f>
        <v>2</v>
      </c>
      <c r="D99" s="70">
        <f>SUM('[1]ŞUBAT'!O97)</f>
        <v>12</v>
      </c>
      <c r="E99" s="70">
        <f>SUM('[1]MART'!O97)</f>
        <v>4</v>
      </c>
      <c r="F99" s="70">
        <f>SUM('[1]NİSAN'!O97)</f>
        <v>0</v>
      </c>
      <c r="G99" s="70">
        <f>SUM('[1]MAYIS'!O97)</f>
        <v>0</v>
      </c>
      <c r="H99" s="70">
        <f>SUM('[1]HAZİRAN'!O97)</f>
        <v>0</v>
      </c>
      <c r="I99" s="70">
        <f>SUM('[1]TEMMUZ'!O97)</f>
        <v>0</v>
      </c>
      <c r="J99" s="70">
        <f>SUM('[1]AĞUSTOS'!O97)</f>
        <v>0</v>
      </c>
      <c r="K99" s="70">
        <f>SUM('[1]EYLÜL'!O97)</f>
        <v>0</v>
      </c>
      <c r="L99" s="70">
        <f>SUM('[1]EKİM'!O97)</f>
        <v>0</v>
      </c>
      <c r="M99" s="70">
        <f>SUM('[1]KASIM'!O97)</f>
        <v>0</v>
      </c>
      <c r="N99" s="70">
        <f>SUM('[1]ARALIK'!O97)</f>
        <v>0</v>
      </c>
      <c r="O99" s="71">
        <f t="shared" si="9"/>
        <v>18</v>
      </c>
      <c r="P99" s="17">
        <f t="shared" si="7"/>
        <v>18</v>
      </c>
      <c r="Q99" s="18" t="str">
        <f t="shared" si="8"/>
        <v>FAS</v>
      </c>
    </row>
    <row r="100" spans="1:17" ht="12.75" customHeight="1" hidden="1">
      <c r="A100" s="68">
        <v>86</v>
      </c>
      <c r="B100" s="69" t="s">
        <v>110</v>
      </c>
      <c r="C100" s="70">
        <f>SUM('[1]OCAK'!O98)</f>
        <v>0</v>
      </c>
      <c r="D100" s="70">
        <f>SUM('[1]ŞUBAT'!O98)</f>
        <v>0</v>
      </c>
      <c r="E100" s="70">
        <f>SUM('[1]MART'!O98)</f>
        <v>0</v>
      </c>
      <c r="F100" s="70">
        <f>SUM('[1]NİSAN'!O98)</f>
        <v>0</v>
      </c>
      <c r="G100" s="70">
        <f>SUM('[1]MAYIS'!O98)</f>
        <v>0</v>
      </c>
      <c r="H100" s="70">
        <f>SUM('[1]HAZİRAN'!O98)</f>
        <v>0</v>
      </c>
      <c r="I100" s="70">
        <f>SUM('[1]TEMMUZ'!O98)</f>
        <v>0</v>
      </c>
      <c r="J100" s="70">
        <f>SUM('[1]AĞUSTOS'!O98)</f>
        <v>0</v>
      </c>
      <c r="K100" s="70">
        <f>SUM('[1]EYLÜL'!O98)</f>
        <v>0</v>
      </c>
      <c r="L100" s="70">
        <f>SUM('[1]EKİM'!O98)</f>
        <v>0</v>
      </c>
      <c r="M100" s="70">
        <f>SUM('[1]KASIM'!O98)</f>
        <v>0</v>
      </c>
      <c r="N100" s="70">
        <f>SUM('[1]ARALIK'!O98)</f>
        <v>0</v>
      </c>
      <c r="O100" s="71">
        <f t="shared" si="9"/>
        <v>0</v>
      </c>
      <c r="P100" s="17">
        <f t="shared" si="7"/>
        <v>0</v>
      </c>
      <c r="Q100" s="18" t="str">
        <f t="shared" si="8"/>
        <v>FİJİ</v>
      </c>
    </row>
    <row r="101" spans="1:17" ht="12.75" customHeight="1" hidden="1">
      <c r="A101" s="68">
        <v>87</v>
      </c>
      <c r="B101" s="69" t="s">
        <v>111</v>
      </c>
      <c r="C101" s="70">
        <f>SUM('[1]OCAK'!O99)</f>
        <v>1</v>
      </c>
      <c r="D101" s="70">
        <f>SUM('[1]ŞUBAT'!O99)</f>
        <v>0</v>
      </c>
      <c r="E101" s="70">
        <f>SUM('[1]MART'!O99)</f>
        <v>0</v>
      </c>
      <c r="F101" s="70">
        <f>SUM('[1]NİSAN'!O99)</f>
        <v>0</v>
      </c>
      <c r="G101" s="70">
        <f>SUM('[1]MAYIS'!O99)</f>
        <v>0</v>
      </c>
      <c r="H101" s="70">
        <f>SUM('[1]HAZİRAN'!O99)</f>
        <v>0</v>
      </c>
      <c r="I101" s="70">
        <f>SUM('[1]TEMMUZ'!O99)</f>
        <v>0</v>
      </c>
      <c r="J101" s="70">
        <f>SUM('[1]AĞUSTOS'!O99)</f>
        <v>0</v>
      </c>
      <c r="K101" s="70">
        <f>SUM('[1]EYLÜL'!O99)</f>
        <v>0</v>
      </c>
      <c r="L101" s="70">
        <f>SUM('[1]EKİM'!O99)</f>
        <v>0</v>
      </c>
      <c r="M101" s="70">
        <f>SUM('[1]KASIM'!O99)</f>
        <v>0</v>
      </c>
      <c r="N101" s="70">
        <f>SUM('[1]ARALIK'!O99)</f>
        <v>0</v>
      </c>
      <c r="O101" s="71">
        <f t="shared" si="9"/>
        <v>1</v>
      </c>
      <c r="P101" s="17">
        <f t="shared" si="7"/>
        <v>1</v>
      </c>
      <c r="Q101" s="18" t="str">
        <f t="shared" si="8"/>
        <v>FİLDİŞİ SAHİLİ</v>
      </c>
    </row>
    <row r="102" spans="1:17" ht="12.75" customHeight="1" hidden="1">
      <c r="A102" s="68">
        <v>88</v>
      </c>
      <c r="B102" s="69" t="s">
        <v>112</v>
      </c>
      <c r="C102" s="70">
        <f>SUM('[1]OCAK'!O100)</f>
        <v>6</v>
      </c>
      <c r="D102" s="70">
        <f>SUM('[1]ŞUBAT'!O100)</f>
        <v>21</v>
      </c>
      <c r="E102" s="70">
        <f>SUM('[1]MART'!O100)</f>
        <v>51</v>
      </c>
      <c r="F102" s="70">
        <f>SUM('[1]NİSAN'!O100)</f>
        <v>0</v>
      </c>
      <c r="G102" s="70">
        <f>SUM('[1]MAYIS'!O100)</f>
        <v>0</v>
      </c>
      <c r="H102" s="70">
        <f>SUM('[1]HAZİRAN'!O100)</f>
        <v>0</v>
      </c>
      <c r="I102" s="70">
        <f>SUM('[1]TEMMUZ'!O100)</f>
        <v>0</v>
      </c>
      <c r="J102" s="70">
        <f>SUM('[1]AĞUSTOS'!O100)</f>
        <v>0</v>
      </c>
      <c r="K102" s="70">
        <f>SUM('[1]EYLÜL'!O100)</f>
        <v>0</v>
      </c>
      <c r="L102" s="70">
        <f>SUM('[1]EKİM'!O100)</f>
        <v>0</v>
      </c>
      <c r="M102" s="70">
        <f>SUM('[1]KASIM'!O100)</f>
        <v>0</v>
      </c>
      <c r="N102" s="70">
        <f>SUM('[1]ARALIK'!O100)</f>
        <v>0</v>
      </c>
      <c r="O102" s="71">
        <f t="shared" si="9"/>
        <v>78</v>
      </c>
      <c r="P102" s="17">
        <f t="shared" si="7"/>
        <v>78</v>
      </c>
      <c r="Q102" s="18" t="str">
        <f t="shared" si="8"/>
        <v>FİLİPİNLER</v>
      </c>
    </row>
    <row r="103" spans="1:17" ht="12.75" customHeight="1" hidden="1">
      <c r="A103" s="68">
        <v>89</v>
      </c>
      <c r="B103" s="69" t="s">
        <v>113</v>
      </c>
      <c r="C103" s="70">
        <f>SUM('[1]OCAK'!O101)</f>
        <v>1</v>
      </c>
      <c r="D103" s="70">
        <f>SUM('[1]ŞUBAT'!O101)</f>
        <v>1</v>
      </c>
      <c r="E103" s="70">
        <f>SUM('[1]MART'!O101)</f>
        <v>2</v>
      </c>
      <c r="F103" s="70">
        <f>SUM('[1]NİSAN'!O101)</f>
        <v>0</v>
      </c>
      <c r="G103" s="70">
        <f>SUM('[1]MAYIS'!O101)</f>
        <v>0</v>
      </c>
      <c r="H103" s="70">
        <f>SUM('[1]HAZİRAN'!O101)</f>
        <v>0</v>
      </c>
      <c r="I103" s="70">
        <f>SUM('[1]TEMMUZ'!O101)</f>
        <v>0</v>
      </c>
      <c r="J103" s="70">
        <f>SUM('[1]AĞUSTOS'!O101)</f>
        <v>0</v>
      </c>
      <c r="K103" s="70">
        <f>SUM('[1]EYLÜL'!O101)</f>
        <v>0</v>
      </c>
      <c r="L103" s="70">
        <f>SUM('[1]EKİM'!O101)</f>
        <v>0</v>
      </c>
      <c r="M103" s="70">
        <f>SUM('[1]KASIM'!O101)</f>
        <v>0</v>
      </c>
      <c r="N103" s="70">
        <f>SUM('[1]ARALIK'!O101)</f>
        <v>0</v>
      </c>
      <c r="O103" s="71">
        <f t="shared" si="9"/>
        <v>4</v>
      </c>
      <c r="P103" s="17">
        <f t="shared" si="7"/>
        <v>4</v>
      </c>
      <c r="Q103" s="18" t="str">
        <f t="shared" si="8"/>
        <v>FİLİSTİN</v>
      </c>
    </row>
    <row r="104" spans="1:17" ht="12.75" customHeight="1" hidden="1">
      <c r="A104" s="68">
        <v>90</v>
      </c>
      <c r="B104" s="69" t="s">
        <v>114</v>
      </c>
      <c r="C104" s="70">
        <f>SUM('[1]OCAK'!O102)</f>
        <v>0</v>
      </c>
      <c r="D104" s="70">
        <f>SUM('[1]ŞUBAT'!O102)</f>
        <v>0</v>
      </c>
      <c r="E104" s="70">
        <f>SUM('[1]MART'!O102)</f>
        <v>0</v>
      </c>
      <c r="F104" s="70">
        <f>SUM('[1]NİSAN'!O102)</f>
        <v>0</v>
      </c>
      <c r="G104" s="70">
        <f>SUM('[1]MAYIS'!O102)</f>
        <v>0</v>
      </c>
      <c r="H104" s="70">
        <f>SUM('[1]HAZİRAN'!O102)</f>
        <v>0</v>
      </c>
      <c r="I104" s="70">
        <f>SUM('[1]TEMMUZ'!O102)</f>
        <v>0</v>
      </c>
      <c r="J104" s="70">
        <f>SUM('[1]AĞUSTOS'!O102)</f>
        <v>0</v>
      </c>
      <c r="K104" s="70">
        <f>SUM('[1]EYLÜL'!O102)</f>
        <v>0</v>
      </c>
      <c r="L104" s="70">
        <f>SUM('[1]EKİM'!O102)</f>
        <v>0</v>
      </c>
      <c r="M104" s="70">
        <f>SUM('[1]KASIM'!O102)</f>
        <v>0</v>
      </c>
      <c r="N104" s="70">
        <f>SUM('[1]ARALIK'!O102)</f>
        <v>0</v>
      </c>
      <c r="O104" s="71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customHeight="1" hidden="1">
      <c r="A105" s="68">
        <v>91</v>
      </c>
      <c r="B105" s="69" t="s">
        <v>115</v>
      </c>
      <c r="C105" s="70">
        <f>SUM('[1]OCAK'!O103)</f>
        <v>0</v>
      </c>
      <c r="D105" s="70">
        <f>SUM('[1]ŞUBAT'!O103)</f>
        <v>0</v>
      </c>
      <c r="E105" s="70">
        <f>SUM('[1]MART'!O103)</f>
        <v>0</v>
      </c>
      <c r="F105" s="70">
        <f>SUM('[1]NİSAN'!O103)</f>
        <v>0</v>
      </c>
      <c r="G105" s="70">
        <f>SUM('[1]MAYIS'!O103)</f>
        <v>0</v>
      </c>
      <c r="H105" s="70">
        <f>SUM('[1]HAZİRAN'!O103)</f>
        <v>0</v>
      </c>
      <c r="I105" s="70">
        <f>SUM('[1]TEMMUZ'!O103)</f>
        <v>0</v>
      </c>
      <c r="J105" s="70">
        <f>SUM('[1]AĞUSTOS'!O103)</f>
        <v>0</v>
      </c>
      <c r="K105" s="70">
        <f>SUM('[1]EYLÜL'!O103)</f>
        <v>0</v>
      </c>
      <c r="L105" s="70">
        <f>SUM('[1]EKİM'!O103)</f>
        <v>0</v>
      </c>
      <c r="M105" s="70">
        <f>SUM('[1]KASIM'!O103)</f>
        <v>0</v>
      </c>
      <c r="N105" s="70">
        <f>SUM('[1]ARALIK'!O103)</f>
        <v>0</v>
      </c>
      <c r="O105" s="71">
        <f t="shared" si="9"/>
        <v>0</v>
      </c>
      <c r="P105" s="17">
        <f t="shared" si="7"/>
        <v>0</v>
      </c>
      <c r="Q105" s="18" t="str">
        <f t="shared" si="8"/>
        <v>GAMBİA</v>
      </c>
    </row>
    <row r="106" spans="1:17" ht="12.75" customHeight="1" hidden="1">
      <c r="A106" s="68">
        <v>92</v>
      </c>
      <c r="B106" s="69" t="s">
        <v>116</v>
      </c>
      <c r="C106" s="70">
        <f>SUM('[1]OCAK'!O104)</f>
        <v>0</v>
      </c>
      <c r="D106" s="70">
        <f>SUM('[1]ŞUBAT'!O104)</f>
        <v>0</v>
      </c>
      <c r="E106" s="70">
        <f>SUM('[1]MART'!O104)</f>
        <v>0</v>
      </c>
      <c r="F106" s="70">
        <f>SUM('[1]NİSAN'!O104)</f>
        <v>0</v>
      </c>
      <c r="G106" s="70">
        <f>SUM('[1]MAYIS'!O104)</f>
        <v>0</v>
      </c>
      <c r="H106" s="70">
        <f>SUM('[1]HAZİRAN'!O104)</f>
        <v>0</v>
      </c>
      <c r="I106" s="70">
        <f>SUM('[1]TEMMUZ'!O104)</f>
        <v>0</v>
      </c>
      <c r="J106" s="70">
        <f>SUM('[1]AĞUSTOS'!O104)</f>
        <v>0</v>
      </c>
      <c r="K106" s="70">
        <f>SUM('[1]EYLÜL'!O104)</f>
        <v>0</v>
      </c>
      <c r="L106" s="70">
        <f>SUM('[1]EKİM'!O104)</f>
        <v>0</v>
      </c>
      <c r="M106" s="70">
        <f>SUM('[1]KASIM'!O104)</f>
        <v>0</v>
      </c>
      <c r="N106" s="70">
        <f>SUM('[1]ARALIK'!O104)</f>
        <v>0</v>
      </c>
      <c r="O106" s="71">
        <f t="shared" si="9"/>
        <v>0</v>
      </c>
      <c r="P106" s="17">
        <f t="shared" si="7"/>
        <v>0</v>
      </c>
      <c r="Q106" s="18" t="str">
        <f t="shared" si="8"/>
        <v>GANA</v>
      </c>
    </row>
    <row r="107" spans="1:17" ht="12.75" customHeight="1" hidden="1">
      <c r="A107" s="68">
        <v>93</v>
      </c>
      <c r="B107" s="69" t="s">
        <v>117</v>
      </c>
      <c r="C107" s="70">
        <f>SUM('[1]OCAK'!O105)</f>
        <v>0</v>
      </c>
      <c r="D107" s="70">
        <f>SUM('[1]ŞUBAT'!O105)</f>
        <v>0</v>
      </c>
      <c r="E107" s="70">
        <f>SUM('[1]MART'!O105)</f>
        <v>0</v>
      </c>
      <c r="F107" s="70">
        <f>SUM('[1]NİSAN'!O105)</f>
        <v>0</v>
      </c>
      <c r="G107" s="70">
        <f>SUM('[1]MAYIS'!O105)</f>
        <v>0</v>
      </c>
      <c r="H107" s="70">
        <f>SUM('[1]HAZİRAN'!O105)</f>
        <v>0</v>
      </c>
      <c r="I107" s="70">
        <f>SUM('[1]TEMMUZ'!O105)</f>
        <v>0</v>
      </c>
      <c r="J107" s="70">
        <f>SUM('[1]AĞUSTOS'!O105)</f>
        <v>0</v>
      </c>
      <c r="K107" s="70">
        <f>SUM('[1]EYLÜL'!O105)</f>
        <v>0</v>
      </c>
      <c r="L107" s="70">
        <f>SUM('[1]EKİM'!O105)</f>
        <v>0</v>
      </c>
      <c r="M107" s="70">
        <f>SUM('[1]KASIM'!O105)</f>
        <v>0</v>
      </c>
      <c r="N107" s="70">
        <f>SUM('[1]ARALIK'!O105)</f>
        <v>0</v>
      </c>
      <c r="O107" s="71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customHeight="1" hidden="1">
      <c r="A108" s="68">
        <v>94</v>
      </c>
      <c r="B108" s="69" t="s">
        <v>118</v>
      </c>
      <c r="C108" s="70">
        <f>SUM('[1]OCAK'!O106)</f>
        <v>0</v>
      </c>
      <c r="D108" s="70">
        <f>SUM('[1]ŞUBAT'!O106)</f>
        <v>0</v>
      </c>
      <c r="E108" s="70">
        <f>SUM('[1]MART'!O106)</f>
        <v>0</v>
      </c>
      <c r="F108" s="70">
        <f>SUM('[1]NİSAN'!O106)</f>
        <v>0</v>
      </c>
      <c r="G108" s="70">
        <f>SUM('[1]MAYIS'!O106)</f>
        <v>0</v>
      </c>
      <c r="H108" s="70">
        <f>SUM('[1]HAZİRAN'!O106)</f>
        <v>0</v>
      </c>
      <c r="I108" s="70">
        <f>SUM('[1]TEMMUZ'!O106)</f>
        <v>0</v>
      </c>
      <c r="J108" s="70">
        <f>SUM('[1]AĞUSTOS'!O106)</f>
        <v>0</v>
      </c>
      <c r="K108" s="70">
        <f>SUM('[1]EYLÜL'!O106)</f>
        <v>0</v>
      </c>
      <c r="L108" s="70">
        <f>SUM('[1]EKİM'!O106)</f>
        <v>0</v>
      </c>
      <c r="M108" s="70">
        <f>SUM('[1]KASIM'!O106)</f>
        <v>0</v>
      </c>
      <c r="N108" s="70">
        <f>SUM('[1]ARALIK'!O106)</f>
        <v>0</v>
      </c>
      <c r="O108" s="71">
        <f t="shared" si="9"/>
        <v>0</v>
      </c>
      <c r="P108" s="17">
        <f t="shared" si="7"/>
        <v>0</v>
      </c>
      <c r="Q108" s="18" t="str">
        <f t="shared" si="8"/>
        <v>GİNE</v>
      </c>
    </row>
    <row r="109" spans="1:17" ht="12.75" customHeight="1" hidden="1">
      <c r="A109" s="68">
        <v>95</v>
      </c>
      <c r="B109" s="69" t="s">
        <v>119</v>
      </c>
      <c r="C109" s="70">
        <f>SUM('[1]OCAK'!O107)</f>
        <v>0</v>
      </c>
      <c r="D109" s="70">
        <f>SUM('[1]ŞUBAT'!O107)</f>
        <v>0</v>
      </c>
      <c r="E109" s="70">
        <f>SUM('[1]MART'!O107)</f>
        <v>0</v>
      </c>
      <c r="F109" s="70">
        <f>SUM('[1]NİSAN'!O107)</f>
        <v>0</v>
      </c>
      <c r="G109" s="70">
        <f>SUM('[1]MAYIS'!O107)</f>
        <v>0</v>
      </c>
      <c r="H109" s="70">
        <f>SUM('[1]HAZİRAN'!O107)</f>
        <v>0</v>
      </c>
      <c r="I109" s="70">
        <f>SUM('[1]TEMMUZ'!O107)</f>
        <v>0</v>
      </c>
      <c r="J109" s="70">
        <f>SUM('[1]AĞUSTOS'!O107)</f>
        <v>0</v>
      </c>
      <c r="K109" s="70">
        <f>SUM('[1]EYLÜL'!O107)</f>
        <v>0</v>
      </c>
      <c r="L109" s="70">
        <f>SUM('[1]EKİM'!O107)</f>
        <v>0</v>
      </c>
      <c r="M109" s="70">
        <f>SUM('[1]KASIM'!O107)</f>
        <v>0</v>
      </c>
      <c r="N109" s="70">
        <f>SUM('[1]ARALIK'!O107)</f>
        <v>0</v>
      </c>
      <c r="O109" s="71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customHeight="1" hidden="1">
      <c r="A110" s="68">
        <v>96</v>
      </c>
      <c r="B110" s="69" t="s">
        <v>120</v>
      </c>
      <c r="C110" s="70">
        <f>SUM('[1]OCAK'!O108)</f>
        <v>0</v>
      </c>
      <c r="D110" s="70">
        <f>SUM('[1]ŞUBAT'!O108)</f>
        <v>2</v>
      </c>
      <c r="E110" s="70">
        <f>SUM('[1]MART'!O108)</f>
        <v>0</v>
      </c>
      <c r="F110" s="70">
        <f>SUM('[1]NİSAN'!O108)</f>
        <v>0</v>
      </c>
      <c r="G110" s="70">
        <f>SUM('[1]MAYIS'!O108)</f>
        <v>0</v>
      </c>
      <c r="H110" s="70">
        <f>SUM('[1]HAZİRAN'!O108)</f>
        <v>0</v>
      </c>
      <c r="I110" s="70">
        <f>SUM('[1]TEMMUZ'!O108)</f>
        <v>0</v>
      </c>
      <c r="J110" s="70">
        <f>SUM('[1]AĞUSTOS'!O108)</f>
        <v>0</v>
      </c>
      <c r="K110" s="70">
        <f>SUM('[1]EYLÜL'!O108)</f>
        <v>0</v>
      </c>
      <c r="L110" s="70">
        <f>SUM('[1]EKİM'!O108)</f>
        <v>0</v>
      </c>
      <c r="M110" s="70">
        <f>SUM('[1]KASIM'!O108)</f>
        <v>0</v>
      </c>
      <c r="N110" s="70">
        <f>SUM('[1]ARALIK'!O108)</f>
        <v>0</v>
      </c>
      <c r="O110" s="71">
        <f t="shared" si="9"/>
        <v>2</v>
      </c>
      <c r="P110" s="17">
        <f t="shared" si="7"/>
        <v>2</v>
      </c>
      <c r="Q110" s="18" t="str">
        <f t="shared" si="8"/>
        <v>GRENADA</v>
      </c>
    </row>
    <row r="111" spans="1:17" ht="12.75" customHeight="1" hidden="1">
      <c r="A111" s="68">
        <v>97</v>
      </c>
      <c r="B111" s="69" t="s">
        <v>121</v>
      </c>
      <c r="C111" s="70">
        <f>SUM('[1]OCAK'!O109)</f>
        <v>0</v>
      </c>
      <c r="D111" s="70">
        <f>SUM('[1]ŞUBAT'!O109)</f>
        <v>0</v>
      </c>
      <c r="E111" s="70">
        <f>SUM('[1]MART'!O109)</f>
        <v>0</v>
      </c>
      <c r="F111" s="70">
        <f>SUM('[1]NİSAN'!O109)</f>
        <v>0</v>
      </c>
      <c r="G111" s="70">
        <f>SUM('[1]MAYIS'!O109)</f>
        <v>0</v>
      </c>
      <c r="H111" s="70">
        <f>SUM('[1]HAZİRAN'!O109)</f>
        <v>0</v>
      </c>
      <c r="I111" s="70">
        <f>SUM('[1]TEMMUZ'!O109)</f>
        <v>0</v>
      </c>
      <c r="J111" s="70">
        <f>SUM('[1]AĞUSTOS'!O109)</f>
        <v>0</v>
      </c>
      <c r="K111" s="70">
        <f>SUM('[1]EYLÜL'!O109)</f>
        <v>0</v>
      </c>
      <c r="L111" s="70">
        <f>SUM('[1]EKİM'!O109)</f>
        <v>0</v>
      </c>
      <c r="M111" s="70">
        <f>SUM('[1]KASIM'!O109)</f>
        <v>0</v>
      </c>
      <c r="N111" s="70">
        <f>SUM('[1]ARALIK'!O109)</f>
        <v>0</v>
      </c>
      <c r="O111" s="71">
        <f t="shared" si="9"/>
        <v>0</v>
      </c>
      <c r="P111" s="17">
        <f t="shared" si="7"/>
        <v>0</v>
      </c>
      <c r="Q111" s="18" t="str">
        <f t="shared" si="8"/>
        <v>GUETEMALA</v>
      </c>
    </row>
    <row r="112" spans="1:17" ht="12.75" customHeight="1" hidden="1">
      <c r="A112" s="68">
        <v>98</v>
      </c>
      <c r="B112" s="69" t="s">
        <v>122</v>
      </c>
      <c r="C112" s="70">
        <f>SUM('[1]OCAK'!O110)</f>
        <v>0</v>
      </c>
      <c r="D112" s="70">
        <f>SUM('[1]ŞUBAT'!O110)</f>
        <v>0</v>
      </c>
      <c r="E112" s="70">
        <f>SUM('[1]MART'!O110)</f>
        <v>0</v>
      </c>
      <c r="F112" s="70">
        <f>SUM('[1]NİSAN'!O110)</f>
        <v>0</v>
      </c>
      <c r="G112" s="70">
        <f>SUM('[1]MAYIS'!O110)</f>
        <v>0</v>
      </c>
      <c r="H112" s="70">
        <f>SUM('[1]HAZİRAN'!O110)</f>
        <v>0</v>
      </c>
      <c r="I112" s="70">
        <f>SUM('[1]TEMMUZ'!O110)</f>
        <v>0</v>
      </c>
      <c r="J112" s="70">
        <f>SUM('[1]AĞUSTOS'!O110)</f>
        <v>0</v>
      </c>
      <c r="K112" s="70">
        <f>SUM('[1]EYLÜL'!O110)</f>
        <v>0</v>
      </c>
      <c r="L112" s="70">
        <f>SUM('[1]EKİM'!O110)</f>
        <v>0</v>
      </c>
      <c r="M112" s="70">
        <f>SUM('[1]KASIM'!O110)</f>
        <v>0</v>
      </c>
      <c r="N112" s="70">
        <f>SUM('[1]ARALIK'!O110)</f>
        <v>0</v>
      </c>
      <c r="O112" s="71">
        <f t="shared" si="9"/>
        <v>0</v>
      </c>
      <c r="P112" s="17">
        <f t="shared" si="7"/>
        <v>0</v>
      </c>
      <c r="Q112" s="18" t="str">
        <f t="shared" si="8"/>
        <v>GUYANA</v>
      </c>
    </row>
    <row r="113" spans="1:17" ht="12.75" customHeight="1" hidden="1">
      <c r="A113" s="68">
        <v>99</v>
      </c>
      <c r="B113" s="69" t="s">
        <v>123</v>
      </c>
      <c r="C113" s="70">
        <f>SUM('[1]OCAK'!O111)</f>
        <v>3</v>
      </c>
      <c r="D113" s="70">
        <f>SUM('[1]ŞUBAT'!O111)</f>
        <v>21</v>
      </c>
      <c r="E113" s="70">
        <f>SUM('[1]MART'!O111)</f>
        <v>12</v>
      </c>
      <c r="F113" s="70">
        <f>SUM('[1]NİSAN'!O111)</f>
        <v>0</v>
      </c>
      <c r="G113" s="70">
        <f>SUM('[1]MAYIS'!O111)</f>
        <v>0</v>
      </c>
      <c r="H113" s="70">
        <f>SUM('[1]HAZİRAN'!O111)</f>
        <v>0</v>
      </c>
      <c r="I113" s="70">
        <f>SUM('[1]TEMMUZ'!O111)</f>
        <v>0</v>
      </c>
      <c r="J113" s="70">
        <f>SUM('[1]AĞUSTOS'!O111)</f>
        <v>0</v>
      </c>
      <c r="K113" s="70">
        <f>SUM('[1]EYLÜL'!O111)</f>
        <v>0</v>
      </c>
      <c r="L113" s="70">
        <f>SUM('[1]EKİM'!O111)</f>
        <v>0</v>
      </c>
      <c r="M113" s="70">
        <f>SUM('[1]KASIM'!O111)</f>
        <v>0</v>
      </c>
      <c r="N113" s="70">
        <f>SUM('[1]ARALIK'!O111)</f>
        <v>0</v>
      </c>
      <c r="O113" s="71">
        <f t="shared" si="9"/>
        <v>36</v>
      </c>
      <c r="P113" s="17">
        <f t="shared" si="7"/>
        <v>36</v>
      </c>
      <c r="Q113" s="18" t="str">
        <f t="shared" si="8"/>
        <v>GÜRCİSTAN</v>
      </c>
    </row>
    <row r="114" spans="1:17" ht="12.75" customHeight="1" hidden="1">
      <c r="A114" s="68">
        <v>100</v>
      </c>
      <c r="B114" s="69" t="s">
        <v>124</v>
      </c>
      <c r="C114" s="70">
        <f>SUM('[1]OCAK'!O112)</f>
        <v>0</v>
      </c>
      <c r="D114" s="70">
        <f>SUM('[1]ŞUBAT'!O112)</f>
        <v>0</v>
      </c>
      <c r="E114" s="70">
        <f>SUM('[1]MART'!O112)</f>
        <v>0</v>
      </c>
      <c r="F114" s="70">
        <f>SUM('[1]NİSAN'!O112)</f>
        <v>0</v>
      </c>
      <c r="G114" s="70">
        <f>SUM('[1]MAYIS'!O112)</f>
        <v>0</v>
      </c>
      <c r="H114" s="70">
        <f>SUM('[1]HAZİRAN'!O112)</f>
        <v>0</v>
      </c>
      <c r="I114" s="70">
        <f>SUM('[1]TEMMUZ'!O112)</f>
        <v>0</v>
      </c>
      <c r="J114" s="70">
        <f>SUM('[1]AĞUSTOS'!O112)</f>
        <v>0</v>
      </c>
      <c r="K114" s="70">
        <f>SUM('[1]EYLÜL'!O112)</f>
        <v>0</v>
      </c>
      <c r="L114" s="70">
        <f>SUM('[1]EKİM'!O112)</f>
        <v>0</v>
      </c>
      <c r="M114" s="70">
        <f>SUM('[1]KASIM'!O112)</f>
        <v>0</v>
      </c>
      <c r="N114" s="70">
        <f>SUM('[1]ARALIK'!O112)</f>
        <v>0</v>
      </c>
      <c r="O114" s="71">
        <f t="shared" si="9"/>
        <v>0</v>
      </c>
      <c r="P114" s="17">
        <f t="shared" si="7"/>
        <v>0</v>
      </c>
      <c r="Q114" s="18" t="str">
        <f t="shared" si="8"/>
        <v>HAİTİ</v>
      </c>
    </row>
    <row r="115" spans="1:17" ht="12.75" customHeight="1" hidden="1">
      <c r="A115" s="68">
        <v>101</v>
      </c>
      <c r="B115" s="69" t="s">
        <v>125</v>
      </c>
      <c r="C115" s="70">
        <f>SUM('[1]OCAK'!O113)</f>
        <v>4</v>
      </c>
      <c r="D115" s="70">
        <f>SUM('[1]ŞUBAT'!O113)</f>
        <v>5</v>
      </c>
      <c r="E115" s="70">
        <f>SUM('[1]MART'!O113)</f>
        <v>5</v>
      </c>
      <c r="F115" s="70">
        <f>SUM('[1]NİSAN'!O113)</f>
        <v>0</v>
      </c>
      <c r="G115" s="70">
        <f>SUM('[1]MAYIS'!O113)</f>
        <v>0</v>
      </c>
      <c r="H115" s="70">
        <f>SUM('[1]HAZİRAN'!O113)</f>
        <v>0</v>
      </c>
      <c r="I115" s="70">
        <f>SUM('[1]TEMMUZ'!O113)</f>
        <v>0</v>
      </c>
      <c r="J115" s="70">
        <f>SUM('[1]AĞUSTOS'!O113)</f>
        <v>0</v>
      </c>
      <c r="K115" s="70">
        <f>SUM('[1]EYLÜL'!O113)</f>
        <v>0</v>
      </c>
      <c r="L115" s="70">
        <f>SUM('[1]EKİM'!O113)</f>
        <v>0</v>
      </c>
      <c r="M115" s="70">
        <f>SUM('[1]KASIM'!O113)</f>
        <v>0</v>
      </c>
      <c r="N115" s="70">
        <f>SUM('[1]ARALIK'!O113)</f>
        <v>0</v>
      </c>
      <c r="O115" s="71">
        <f t="shared" si="9"/>
        <v>14</v>
      </c>
      <c r="P115" s="17">
        <f t="shared" si="7"/>
        <v>14</v>
      </c>
      <c r="Q115" s="18" t="str">
        <f t="shared" si="8"/>
        <v>HAYMATLOS</v>
      </c>
    </row>
    <row r="116" spans="1:17" ht="12.75" customHeight="1" hidden="1">
      <c r="A116" s="68">
        <v>102</v>
      </c>
      <c r="B116" s="69" t="s">
        <v>126</v>
      </c>
      <c r="C116" s="70">
        <f>SUM('[1]OCAK'!O114)</f>
        <v>4</v>
      </c>
      <c r="D116" s="70">
        <f>SUM('[1]ŞUBAT'!O114)</f>
        <v>7</v>
      </c>
      <c r="E116" s="70">
        <f>SUM('[1]MART'!O114)</f>
        <v>17</v>
      </c>
      <c r="F116" s="70">
        <f>SUM('[1]NİSAN'!O114)</f>
        <v>0</v>
      </c>
      <c r="G116" s="70">
        <f>SUM('[1]MAYIS'!O114)</f>
        <v>0</v>
      </c>
      <c r="H116" s="70">
        <f>SUM('[1]HAZİRAN'!O114)</f>
        <v>0</v>
      </c>
      <c r="I116" s="70">
        <f>SUM('[1]TEMMUZ'!O114)</f>
        <v>0</v>
      </c>
      <c r="J116" s="70">
        <f>SUM('[1]AĞUSTOS'!O114)</f>
        <v>0</v>
      </c>
      <c r="K116" s="70">
        <f>SUM('[1]EYLÜL'!O114)</f>
        <v>0</v>
      </c>
      <c r="L116" s="70">
        <f>SUM('[1]EKİM'!O114)</f>
        <v>0</v>
      </c>
      <c r="M116" s="70">
        <f>SUM('[1]KASIM'!O114)</f>
        <v>0</v>
      </c>
      <c r="N116" s="70">
        <f>SUM('[1]ARALIK'!O114)</f>
        <v>0</v>
      </c>
      <c r="O116" s="71">
        <f t="shared" si="9"/>
        <v>28</v>
      </c>
      <c r="P116" s="17">
        <f t="shared" si="7"/>
        <v>28</v>
      </c>
      <c r="Q116" s="18" t="str">
        <f t="shared" si="8"/>
        <v>HIRVATİSTAN</v>
      </c>
    </row>
    <row r="117" spans="1:17" ht="12.75" customHeight="1" hidden="1">
      <c r="A117" s="68">
        <v>103</v>
      </c>
      <c r="B117" s="69" t="s">
        <v>127</v>
      </c>
      <c r="C117" s="70">
        <f>SUM('[1]OCAK'!O115)</f>
        <v>0</v>
      </c>
      <c r="D117" s="70">
        <f>SUM('[1]ŞUBAT'!O115)</f>
        <v>1</v>
      </c>
      <c r="E117" s="70">
        <f>SUM('[1]MART'!O115)</f>
        <v>0</v>
      </c>
      <c r="F117" s="70">
        <f>SUM('[1]NİSAN'!O115)</f>
        <v>0</v>
      </c>
      <c r="G117" s="70">
        <f>SUM('[1]MAYIS'!O115)</f>
        <v>0</v>
      </c>
      <c r="H117" s="70">
        <f>SUM('[1]HAZİRAN'!O115)</f>
        <v>0</v>
      </c>
      <c r="I117" s="70">
        <f>SUM('[1]TEMMUZ'!O115)</f>
        <v>0</v>
      </c>
      <c r="J117" s="70">
        <f>SUM('[1]AĞUSTOS'!O115)</f>
        <v>0</v>
      </c>
      <c r="K117" s="70">
        <f>SUM('[1]EYLÜL'!O115)</f>
        <v>0</v>
      </c>
      <c r="L117" s="70">
        <f>SUM('[1]EKİM'!O115)</f>
        <v>0</v>
      </c>
      <c r="M117" s="70">
        <f>SUM('[1]KASIM'!O115)</f>
        <v>0</v>
      </c>
      <c r="N117" s="70">
        <f>SUM('[1]ARALIK'!O115)</f>
        <v>0</v>
      </c>
      <c r="O117" s="71">
        <f t="shared" si="9"/>
        <v>1</v>
      </c>
      <c r="P117" s="17">
        <f t="shared" si="7"/>
        <v>1</v>
      </c>
      <c r="Q117" s="18" t="str">
        <f t="shared" si="8"/>
        <v>HONDURAS</v>
      </c>
    </row>
    <row r="118" spans="1:17" ht="12.75" customHeight="1" hidden="1">
      <c r="A118" s="68">
        <v>104</v>
      </c>
      <c r="B118" s="69" t="s">
        <v>128</v>
      </c>
      <c r="C118" s="70">
        <f>SUM('[1]OCAK'!O116)</f>
        <v>0</v>
      </c>
      <c r="D118" s="70">
        <f>SUM('[1]ŞUBAT'!O116)</f>
        <v>3</v>
      </c>
      <c r="E118" s="70">
        <f>SUM('[1]MART'!O116)</f>
        <v>3</v>
      </c>
      <c r="F118" s="70">
        <f>SUM('[1]NİSAN'!O116)</f>
        <v>0</v>
      </c>
      <c r="G118" s="70">
        <f>SUM('[1]MAYIS'!O116)</f>
        <v>0</v>
      </c>
      <c r="H118" s="70">
        <f>SUM('[1]HAZİRAN'!O116)</f>
        <v>0</v>
      </c>
      <c r="I118" s="70">
        <f>SUM('[1]TEMMUZ'!O116)</f>
        <v>0</v>
      </c>
      <c r="J118" s="70">
        <f>SUM('[1]AĞUSTOS'!O116)</f>
        <v>0</v>
      </c>
      <c r="K118" s="70">
        <f>SUM('[1]EYLÜL'!O116)</f>
        <v>0</v>
      </c>
      <c r="L118" s="70">
        <f>SUM('[1]EKİM'!O116)</f>
        <v>0</v>
      </c>
      <c r="M118" s="70">
        <f>SUM('[1]KASIM'!O116)</f>
        <v>0</v>
      </c>
      <c r="N118" s="70">
        <f>SUM('[1]ARALIK'!O116)</f>
        <v>0</v>
      </c>
      <c r="O118" s="71">
        <f t="shared" si="9"/>
        <v>6</v>
      </c>
      <c r="P118" s="17">
        <f t="shared" si="7"/>
        <v>6</v>
      </c>
      <c r="Q118" s="18" t="str">
        <f t="shared" si="8"/>
        <v>HONG KONG</v>
      </c>
    </row>
    <row r="119" spans="1:17" ht="12.75" customHeight="1" hidden="1">
      <c r="A119" s="68">
        <v>105</v>
      </c>
      <c r="B119" s="69" t="s">
        <v>129</v>
      </c>
      <c r="C119" s="70">
        <f>SUM('[1]OCAK'!O117)</f>
        <v>3</v>
      </c>
      <c r="D119" s="70">
        <f>SUM('[1]ŞUBAT'!O117)</f>
        <v>7</v>
      </c>
      <c r="E119" s="70">
        <f>SUM('[1]MART'!O117)</f>
        <v>2</v>
      </c>
      <c r="F119" s="70">
        <f>SUM('[1]NİSAN'!O117)</f>
        <v>0</v>
      </c>
      <c r="G119" s="70">
        <f>SUM('[1]MAYIS'!O117)</f>
        <v>0</v>
      </c>
      <c r="H119" s="70">
        <f>SUM('[1]HAZİRAN'!O117)</f>
        <v>0</v>
      </c>
      <c r="I119" s="70">
        <f>SUM('[1]TEMMUZ'!O117)</f>
        <v>0</v>
      </c>
      <c r="J119" s="70">
        <f>SUM('[1]AĞUSTOS'!O117)</f>
        <v>0</v>
      </c>
      <c r="K119" s="70">
        <f>SUM('[1]EYLÜL'!O117)</f>
        <v>0</v>
      </c>
      <c r="L119" s="70">
        <f>SUM('[1]EKİM'!O117)</f>
        <v>0</v>
      </c>
      <c r="M119" s="70">
        <f>SUM('[1]KASIM'!O117)</f>
        <v>0</v>
      </c>
      <c r="N119" s="70">
        <f>SUM('[1]ARALIK'!O117)</f>
        <v>0</v>
      </c>
      <c r="O119" s="71">
        <f t="shared" si="9"/>
        <v>12</v>
      </c>
      <c r="P119" s="17">
        <f t="shared" si="7"/>
        <v>12</v>
      </c>
      <c r="Q119" s="18" t="str">
        <f t="shared" si="8"/>
        <v>IRAK</v>
      </c>
    </row>
    <row r="120" spans="1:17" ht="12.75" customHeight="1" hidden="1">
      <c r="A120" s="68">
        <v>106</v>
      </c>
      <c r="B120" s="69" t="s">
        <v>130</v>
      </c>
      <c r="C120" s="70">
        <f>SUM('[1]OCAK'!O118)</f>
        <v>0</v>
      </c>
      <c r="D120" s="70">
        <f>SUM('[1]ŞUBAT'!O118)</f>
        <v>0</v>
      </c>
      <c r="E120" s="70">
        <f>SUM('[1]MART'!O118)</f>
        <v>0</v>
      </c>
      <c r="F120" s="70">
        <f>SUM('[1]NİSAN'!O118)</f>
        <v>0</v>
      </c>
      <c r="G120" s="70">
        <f>SUM('[1]MAYIS'!O118)</f>
        <v>0</v>
      </c>
      <c r="H120" s="70">
        <f>SUM('[1]HAZİRAN'!O118)</f>
        <v>0</v>
      </c>
      <c r="I120" s="70">
        <f>SUM('[1]TEMMUZ'!O118)</f>
        <v>0</v>
      </c>
      <c r="J120" s="70">
        <f>SUM('[1]AĞUSTOS'!O118)</f>
        <v>0</v>
      </c>
      <c r="K120" s="70">
        <f>SUM('[1]EYLÜL'!O118)</f>
        <v>0</v>
      </c>
      <c r="L120" s="70">
        <f>SUM('[1]EKİM'!O118)</f>
        <v>0</v>
      </c>
      <c r="M120" s="70">
        <f>SUM('[1]KASIM'!O118)</f>
        <v>0</v>
      </c>
      <c r="N120" s="70">
        <f>SUM('[1]ARALIK'!O118)</f>
        <v>0</v>
      </c>
      <c r="O120" s="71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customHeight="1" hidden="1">
      <c r="A121" s="68">
        <v>107</v>
      </c>
      <c r="B121" s="69" t="s">
        <v>131</v>
      </c>
      <c r="C121" s="70">
        <f>SUM('[1]OCAK'!O119)</f>
        <v>0</v>
      </c>
      <c r="D121" s="70">
        <f>SUM('[1]ŞUBAT'!O119)</f>
        <v>0</v>
      </c>
      <c r="E121" s="70">
        <f>SUM('[1]MART'!O119)</f>
        <v>2</v>
      </c>
      <c r="F121" s="70">
        <f>SUM('[1]NİSAN'!O119)</f>
        <v>0</v>
      </c>
      <c r="G121" s="70">
        <f>SUM('[1]MAYIS'!O119)</f>
        <v>0</v>
      </c>
      <c r="H121" s="70">
        <f>SUM('[1]HAZİRAN'!O119)</f>
        <v>0</v>
      </c>
      <c r="I121" s="70">
        <f>SUM('[1]TEMMUZ'!O119)</f>
        <v>0</v>
      </c>
      <c r="J121" s="70">
        <f>SUM('[1]AĞUSTOS'!O119)</f>
        <v>0</v>
      </c>
      <c r="K121" s="70">
        <f>SUM('[1]EYLÜL'!O119)</f>
        <v>0</v>
      </c>
      <c r="L121" s="70">
        <f>SUM('[1]EKİM'!O119)</f>
        <v>0</v>
      </c>
      <c r="M121" s="70">
        <f>SUM('[1]KASIM'!O119)</f>
        <v>0</v>
      </c>
      <c r="N121" s="70">
        <f>SUM('[1]ARALIK'!O119)</f>
        <v>0</v>
      </c>
      <c r="O121" s="71">
        <f t="shared" si="9"/>
        <v>2</v>
      </c>
      <c r="P121" s="17">
        <f t="shared" si="7"/>
        <v>2</v>
      </c>
      <c r="Q121" s="18" t="str">
        <f t="shared" si="8"/>
        <v>İZLANDA</v>
      </c>
    </row>
    <row r="122" spans="1:17" ht="12.75" customHeight="1" hidden="1">
      <c r="A122" s="68">
        <v>108</v>
      </c>
      <c r="B122" s="69" t="s">
        <v>132</v>
      </c>
      <c r="C122" s="70">
        <f>SUM('[1]OCAK'!O120)</f>
        <v>1</v>
      </c>
      <c r="D122" s="70">
        <f>SUM('[1]ŞUBAT'!O120)</f>
        <v>0</v>
      </c>
      <c r="E122" s="70">
        <f>SUM('[1]MART'!O120)</f>
        <v>12</v>
      </c>
      <c r="F122" s="70">
        <f>SUM('[1]NİSAN'!O120)</f>
        <v>0</v>
      </c>
      <c r="G122" s="70">
        <f>SUM('[1]MAYIS'!O120)</f>
        <v>0</v>
      </c>
      <c r="H122" s="70">
        <f>SUM('[1]HAZİRAN'!O120)</f>
        <v>0</v>
      </c>
      <c r="I122" s="70">
        <f>SUM('[1]TEMMUZ'!O120)</f>
        <v>0</v>
      </c>
      <c r="J122" s="70">
        <f>SUM('[1]AĞUSTOS'!O120)</f>
        <v>0</v>
      </c>
      <c r="K122" s="70">
        <f>SUM('[1]EYLÜL'!O120)</f>
        <v>0</v>
      </c>
      <c r="L122" s="70">
        <f>SUM('[1]EKİM'!O120)</f>
        <v>0</v>
      </c>
      <c r="M122" s="70">
        <f>SUM('[1]KASIM'!O120)</f>
        <v>0</v>
      </c>
      <c r="N122" s="70">
        <f>SUM('[1]ARALIK'!O120)</f>
        <v>0</v>
      </c>
      <c r="O122" s="71">
        <f t="shared" si="9"/>
        <v>13</v>
      </c>
      <c r="P122" s="17">
        <f t="shared" si="7"/>
        <v>13</v>
      </c>
      <c r="Q122" s="18" t="str">
        <f t="shared" si="8"/>
        <v>JAMAİKA</v>
      </c>
    </row>
    <row r="123" spans="1:17" ht="12.75" customHeight="1" hidden="1">
      <c r="A123" s="68">
        <v>109</v>
      </c>
      <c r="B123" s="69" t="s">
        <v>133</v>
      </c>
      <c r="C123" s="70">
        <f>SUM('[1]OCAK'!O121)</f>
        <v>0</v>
      </c>
      <c r="D123" s="70">
        <f>SUM('[1]ŞUBAT'!O121)</f>
        <v>0</v>
      </c>
      <c r="E123" s="70">
        <f>SUM('[1]MART'!O121)</f>
        <v>0</v>
      </c>
      <c r="F123" s="70">
        <f>SUM('[1]NİSAN'!O121)</f>
        <v>0</v>
      </c>
      <c r="G123" s="70">
        <f>SUM('[1]MAYIS'!O121)</f>
        <v>0</v>
      </c>
      <c r="H123" s="70">
        <f>SUM('[1]HAZİRAN'!O121)</f>
        <v>0</v>
      </c>
      <c r="I123" s="70">
        <f>SUM('[1]TEMMUZ'!O121)</f>
        <v>0</v>
      </c>
      <c r="J123" s="70">
        <f>SUM('[1]AĞUSTOS'!O121)</f>
        <v>0</v>
      </c>
      <c r="K123" s="70">
        <f>SUM('[1]EYLÜL'!O121)</f>
        <v>0</v>
      </c>
      <c r="L123" s="70">
        <f>SUM('[1]EKİM'!O121)</f>
        <v>0</v>
      </c>
      <c r="M123" s="70">
        <f>SUM('[1]KASIM'!O121)</f>
        <v>0</v>
      </c>
      <c r="N123" s="70">
        <f>SUM('[1]ARALIK'!O121)</f>
        <v>0</v>
      </c>
      <c r="O123" s="71">
        <f t="shared" si="9"/>
        <v>0</v>
      </c>
      <c r="P123" s="17">
        <f t="shared" si="7"/>
        <v>0</v>
      </c>
      <c r="Q123" s="18" t="str">
        <f t="shared" si="8"/>
        <v>KAMBOÇYA</v>
      </c>
    </row>
    <row r="124" spans="1:17" ht="12.75" customHeight="1" hidden="1">
      <c r="A124" s="68">
        <v>110</v>
      </c>
      <c r="B124" s="69" t="s">
        <v>134</v>
      </c>
      <c r="C124" s="70">
        <f>SUM('[1]OCAK'!O122)</f>
        <v>0</v>
      </c>
      <c r="D124" s="70">
        <f>SUM('[1]ŞUBAT'!O122)</f>
        <v>0</v>
      </c>
      <c r="E124" s="70">
        <f>SUM('[1]MART'!O122)</f>
        <v>0</v>
      </c>
      <c r="F124" s="70">
        <f>SUM('[1]NİSAN'!O122)</f>
        <v>0</v>
      </c>
      <c r="G124" s="70">
        <f>SUM('[1]MAYIS'!O122)</f>
        <v>0</v>
      </c>
      <c r="H124" s="70">
        <f>SUM('[1]HAZİRAN'!O122)</f>
        <v>0</v>
      </c>
      <c r="I124" s="70">
        <f>SUM('[1]TEMMUZ'!O122)</f>
        <v>0</v>
      </c>
      <c r="J124" s="70">
        <f>SUM('[1]AĞUSTOS'!O122)</f>
        <v>0</v>
      </c>
      <c r="K124" s="70">
        <f>SUM('[1]EYLÜL'!O122)</f>
        <v>0</v>
      </c>
      <c r="L124" s="70">
        <f>SUM('[1]EKİM'!O122)</f>
        <v>0</v>
      </c>
      <c r="M124" s="70">
        <f>SUM('[1]KASIM'!O122)</f>
        <v>0</v>
      </c>
      <c r="N124" s="70">
        <f>SUM('[1]ARALIK'!O122)</f>
        <v>0</v>
      </c>
      <c r="O124" s="71">
        <f t="shared" si="9"/>
        <v>0</v>
      </c>
      <c r="P124" s="17">
        <f aca="true" t="shared" si="10" ref="P124:P187">O124</f>
        <v>0</v>
      </c>
      <c r="Q124" s="18" t="str">
        <f aca="true" t="shared" si="11" ref="Q124:Q187">B124</f>
        <v>KAMERUN</v>
      </c>
    </row>
    <row r="125" spans="1:17" ht="12.75" customHeight="1" hidden="1">
      <c r="A125" s="68">
        <v>111</v>
      </c>
      <c r="B125" s="69" t="s">
        <v>135</v>
      </c>
      <c r="C125" s="70">
        <f>SUM('[1]OCAK'!O123)</f>
        <v>0</v>
      </c>
      <c r="D125" s="70">
        <f>SUM('[1]ŞUBAT'!O123)</f>
        <v>1</v>
      </c>
      <c r="E125" s="70">
        <f>SUM('[1]MART'!O123)</f>
        <v>0</v>
      </c>
      <c r="F125" s="70">
        <f>SUM('[1]NİSAN'!O123)</f>
        <v>0</v>
      </c>
      <c r="G125" s="70">
        <f>SUM('[1]MAYIS'!O123)</f>
        <v>0</v>
      </c>
      <c r="H125" s="70">
        <f>SUM('[1]HAZİRAN'!O123)</f>
        <v>0</v>
      </c>
      <c r="I125" s="70">
        <f>SUM('[1]TEMMUZ'!O123)</f>
        <v>0</v>
      </c>
      <c r="J125" s="70">
        <f>SUM('[1]AĞUSTOS'!O123)</f>
        <v>0</v>
      </c>
      <c r="K125" s="70">
        <f>SUM('[1]EYLÜL'!O123)</f>
        <v>0</v>
      </c>
      <c r="L125" s="70">
        <f>SUM('[1]EKİM'!O123)</f>
        <v>0</v>
      </c>
      <c r="M125" s="70">
        <f>SUM('[1]KASIM'!O123)</f>
        <v>0</v>
      </c>
      <c r="N125" s="70">
        <f>SUM('[1]ARALIK'!O123)</f>
        <v>0</v>
      </c>
      <c r="O125" s="71">
        <f aca="true" t="shared" si="12" ref="O125:O188">SUM(C125:N125)</f>
        <v>1</v>
      </c>
      <c r="P125" s="17">
        <f t="shared" si="10"/>
        <v>1</v>
      </c>
      <c r="Q125" s="18" t="str">
        <f t="shared" si="11"/>
        <v>KARADAĞ</v>
      </c>
    </row>
    <row r="126" spans="1:17" ht="12.75" customHeight="1" hidden="1">
      <c r="A126" s="68">
        <v>112</v>
      </c>
      <c r="B126" s="69" t="s">
        <v>136</v>
      </c>
      <c r="C126" s="70">
        <f>SUM('[1]OCAK'!O124)</f>
        <v>0</v>
      </c>
      <c r="D126" s="70">
        <f>SUM('[1]ŞUBAT'!O124)</f>
        <v>0</v>
      </c>
      <c r="E126" s="70">
        <f>SUM('[1]MART'!O124)</f>
        <v>0</v>
      </c>
      <c r="F126" s="70">
        <f>SUM('[1]NİSAN'!O124)</f>
        <v>0</v>
      </c>
      <c r="G126" s="70">
        <f>SUM('[1]MAYIS'!O124)</f>
        <v>0</v>
      </c>
      <c r="H126" s="70">
        <f>SUM('[1]HAZİRAN'!O124)</f>
        <v>0</v>
      </c>
      <c r="I126" s="70">
        <f>SUM('[1]TEMMUZ'!O124)</f>
        <v>0</v>
      </c>
      <c r="J126" s="70">
        <f>SUM('[1]AĞUSTOS'!O124)</f>
        <v>0</v>
      </c>
      <c r="K126" s="70">
        <f>SUM('[1]EYLÜL'!O124)</f>
        <v>0</v>
      </c>
      <c r="L126" s="70">
        <f>SUM('[1]EKİM'!O124)</f>
        <v>0</v>
      </c>
      <c r="M126" s="70">
        <f>SUM('[1]KASIM'!O124)</f>
        <v>0</v>
      </c>
      <c r="N126" s="70">
        <f>SUM('[1]ARALIK'!O124)</f>
        <v>0</v>
      </c>
      <c r="O126" s="71">
        <f t="shared" si="12"/>
        <v>0</v>
      </c>
      <c r="P126" s="17">
        <f t="shared" si="10"/>
        <v>0</v>
      </c>
      <c r="Q126" s="18" t="str">
        <f t="shared" si="11"/>
        <v>KATAR</v>
      </c>
    </row>
    <row r="127" spans="1:17" ht="12.75" customHeight="1" hidden="1">
      <c r="A127" s="68">
        <v>113</v>
      </c>
      <c r="B127" s="69" t="s">
        <v>137</v>
      </c>
      <c r="C127" s="70">
        <f>SUM('[1]OCAK'!O125)</f>
        <v>0</v>
      </c>
      <c r="D127" s="70">
        <f>SUM('[1]ŞUBAT'!O125)</f>
        <v>0</v>
      </c>
      <c r="E127" s="70">
        <f>SUM('[1]MART'!O125)</f>
        <v>0</v>
      </c>
      <c r="F127" s="70">
        <f>SUM('[1]NİSAN'!O125)</f>
        <v>0</v>
      </c>
      <c r="G127" s="70">
        <f>SUM('[1]MAYIS'!O125)</f>
        <v>0</v>
      </c>
      <c r="H127" s="70">
        <f>SUM('[1]HAZİRAN'!O125)</f>
        <v>0</v>
      </c>
      <c r="I127" s="70">
        <f>SUM('[1]TEMMUZ'!O125)</f>
        <v>0</v>
      </c>
      <c r="J127" s="70">
        <f>SUM('[1]AĞUSTOS'!O125)</f>
        <v>0</v>
      </c>
      <c r="K127" s="70">
        <f>SUM('[1]EYLÜL'!O125)</f>
        <v>0</v>
      </c>
      <c r="L127" s="70">
        <f>SUM('[1]EKİM'!O125)</f>
        <v>0</v>
      </c>
      <c r="M127" s="70">
        <f>SUM('[1]KASIM'!O125)</f>
        <v>0</v>
      </c>
      <c r="N127" s="70">
        <f>SUM('[1]ARALIK'!O125)</f>
        <v>0</v>
      </c>
      <c r="O127" s="71">
        <f t="shared" si="12"/>
        <v>0</v>
      </c>
      <c r="P127" s="17">
        <f t="shared" si="10"/>
        <v>0</v>
      </c>
      <c r="Q127" s="18" t="str">
        <f t="shared" si="11"/>
        <v>KENYA</v>
      </c>
    </row>
    <row r="128" spans="1:17" ht="12.75" customHeight="1" hidden="1">
      <c r="A128" s="68">
        <v>114</v>
      </c>
      <c r="B128" s="69" t="s">
        <v>138</v>
      </c>
      <c r="C128" s="70">
        <f>SUM('[1]OCAK'!O126)</f>
        <v>3</v>
      </c>
      <c r="D128" s="70">
        <f>SUM('[1]ŞUBAT'!O126)</f>
        <v>0</v>
      </c>
      <c r="E128" s="70">
        <f>SUM('[1]MART'!O126)</f>
        <v>5</v>
      </c>
      <c r="F128" s="70">
        <f>SUM('[1]NİSAN'!O126)</f>
        <v>0</v>
      </c>
      <c r="G128" s="70">
        <f>SUM('[1]MAYIS'!O126)</f>
        <v>0</v>
      </c>
      <c r="H128" s="70">
        <f>SUM('[1]HAZİRAN'!O126)</f>
        <v>0</v>
      </c>
      <c r="I128" s="70">
        <f>SUM('[1]TEMMUZ'!O126)</f>
        <v>0</v>
      </c>
      <c r="J128" s="70">
        <f>SUM('[1]AĞUSTOS'!O126)</f>
        <v>0</v>
      </c>
      <c r="K128" s="70">
        <f>SUM('[1]EYLÜL'!O126)</f>
        <v>0</v>
      </c>
      <c r="L128" s="70">
        <f>SUM('[1]EKİM'!O126)</f>
        <v>0</v>
      </c>
      <c r="M128" s="70">
        <f>SUM('[1]KASIM'!O126)</f>
        <v>0</v>
      </c>
      <c r="N128" s="70">
        <f>SUM('[1]ARALIK'!O126)</f>
        <v>0</v>
      </c>
      <c r="O128" s="71">
        <f t="shared" si="12"/>
        <v>8</v>
      </c>
      <c r="P128" s="17">
        <f t="shared" si="10"/>
        <v>8</v>
      </c>
      <c r="Q128" s="18" t="str">
        <f t="shared" si="11"/>
        <v>KIBRIS RUM KESİMİ</v>
      </c>
    </row>
    <row r="129" spans="1:17" ht="12.75" customHeight="1" hidden="1">
      <c r="A129" s="68">
        <v>115</v>
      </c>
      <c r="B129" s="69" t="s">
        <v>139</v>
      </c>
      <c r="C129" s="70">
        <f>SUM('[1]OCAK'!O127)</f>
        <v>3</v>
      </c>
      <c r="D129" s="70">
        <f>SUM('[1]ŞUBAT'!O127)</f>
        <v>4</v>
      </c>
      <c r="E129" s="70">
        <f>SUM('[1]MART'!O127)</f>
        <v>2</v>
      </c>
      <c r="F129" s="70">
        <f>SUM('[1]NİSAN'!O127)</f>
        <v>0</v>
      </c>
      <c r="G129" s="70">
        <f>SUM('[1]MAYIS'!O127)</f>
        <v>0</v>
      </c>
      <c r="H129" s="70">
        <f>SUM('[1]HAZİRAN'!O127)</f>
        <v>0</v>
      </c>
      <c r="I129" s="70">
        <f>SUM('[1]TEMMUZ'!O127)</f>
        <v>0</v>
      </c>
      <c r="J129" s="70">
        <f>SUM('[1]AĞUSTOS'!O127)</f>
        <v>0</v>
      </c>
      <c r="K129" s="70">
        <f>SUM('[1]EYLÜL'!O127)</f>
        <v>0</v>
      </c>
      <c r="L129" s="70">
        <f>SUM('[1]EKİM'!O127)</f>
        <v>0</v>
      </c>
      <c r="M129" s="70">
        <f>SUM('[1]KASIM'!O127)</f>
        <v>0</v>
      </c>
      <c r="N129" s="70">
        <f>SUM('[1]ARALIK'!O127)</f>
        <v>0</v>
      </c>
      <c r="O129" s="71">
        <f t="shared" si="12"/>
        <v>9</v>
      </c>
      <c r="P129" s="17">
        <f t="shared" si="10"/>
        <v>9</v>
      </c>
      <c r="Q129" s="18" t="str">
        <f t="shared" si="11"/>
        <v>KIRGIZİSTAN</v>
      </c>
    </row>
    <row r="130" spans="1:17" ht="12.75" customHeight="1" hidden="1">
      <c r="A130" s="68">
        <v>116</v>
      </c>
      <c r="B130" s="69" t="s">
        <v>140</v>
      </c>
      <c r="C130" s="70">
        <f>SUM('[1]OCAK'!O128)</f>
        <v>0</v>
      </c>
      <c r="D130" s="70">
        <f>SUM('[1]ŞUBAT'!O128)</f>
        <v>0</v>
      </c>
      <c r="E130" s="70">
        <f>SUM('[1]MART'!O128)</f>
        <v>0</v>
      </c>
      <c r="F130" s="70">
        <f>SUM('[1]NİSAN'!O128)</f>
        <v>0</v>
      </c>
      <c r="G130" s="70">
        <f>SUM('[1]MAYIS'!O128)</f>
        <v>0</v>
      </c>
      <c r="H130" s="70">
        <f>SUM('[1]HAZİRAN'!O128)</f>
        <v>0</v>
      </c>
      <c r="I130" s="70">
        <f>SUM('[1]TEMMUZ'!O128)</f>
        <v>0</v>
      </c>
      <c r="J130" s="70">
        <f>SUM('[1]AĞUSTOS'!O128)</f>
        <v>0</v>
      </c>
      <c r="K130" s="70">
        <f>SUM('[1]EYLÜL'!O128)</f>
        <v>0</v>
      </c>
      <c r="L130" s="70">
        <f>SUM('[1]EKİM'!O128)</f>
        <v>0</v>
      </c>
      <c r="M130" s="70">
        <f>SUM('[1]KASIM'!O128)</f>
        <v>0</v>
      </c>
      <c r="N130" s="70">
        <f>SUM('[1]ARALIK'!O128)</f>
        <v>0</v>
      </c>
      <c r="O130" s="71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customHeight="1" hidden="1">
      <c r="A131" s="68">
        <v>117</v>
      </c>
      <c r="B131" s="69" t="s">
        <v>141</v>
      </c>
      <c r="C131" s="70">
        <f>SUM('[1]OCAK'!O129)</f>
        <v>0</v>
      </c>
      <c r="D131" s="70">
        <f>SUM('[1]ŞUBAT'!O129)</f>
        <v>2</v>
      </c>
      <c r="E131" s="70">
        <f>SUM('[1]MART'!O129)</f>
        <v>3</v>
      </c>
      <c r="F131" s="70">
        <f>SUM('[1]NİSAN'!O129)</f>
        <v>0</v>
      </c>
      <c r="G131" s="70">
        <f>SUM('[1]MAYIS'!O129)</f>
        <v>0</v>
      </c>
      <c r="H131" s="70">
        <f>SUM('[1]HAZİRAN'!O129)</f>
        <v>0</v>
      </c>
      <c r="I131" s="70">
        <f>SUM('[1]TEMMUZ'!O129)</f>
        <v>0</v>
      </c>
      <c r="J131" s="70">
        <f>SUM('[1]AĞUSTOS'!O129)</f>
        <v>0</v>
      </c>
      <c r="K131" s="70">
        <f>SUM('[1]EYLÜL'!O129)</f>
        <v>0</v>
      </c>
      <c r="L131" s="70">
        <f>SUM('[1]EKİM'!O129)</f>
        <v>0</v>
      </c>
      <c r="M131" s="70">
        <f>SUM('[1]KASIM'!O129)</f>
        <v>0</v>
      </c>
      <c r="N131" s="70">
        <f>SUM('[1]ARALIK'!O129)</f>
        <v>0</v>
      </c>
      <c r="O131" s="71">
        <f t="shared" si="12"/>
        <v>5</v>
      </c>
      <c r="P131" s="17">
        <f t="shared" si="10"/>
        <v>5</v>
      </c>
      <c r="Q131" s="18" t="str">
        <f t="shared" si="11"/>
        <v>KOLOMBİYA</v>
      </c>
    </row>
    <row r="132" spans="1:17" ht="12.75" customHeight="1" hidden="1">
      <c r="A132" s="68">
        <v>118</v>
      </c>
      <c r="B132" s="69" t="s">
        <v>142</v>
      </c>
      <c r="C132" s="70">
        <f>SUM('[1]OCAK'!O130)</f>
        <v>0</v>
      </c>
      <c r="D132" s="70">
        <f>SUM('[1]ŞUBAT'!O130)</f>
        <v>0</v>
      </c>
      <c r="E132" s="70">
        <f>SUM('[1]MART'!O130)</f>
        <v>0</v>
      </c>
      <c r="F132" s="70">
        <f>SUM('[1]NİSAN'!O130)</f>
        <v>0</v>
      </c>
      <c r="G132" s="70">
        <f>SUM('[1]MAYIS'!O130)</f>
        <v>0</v>
      </c>
      <c r="H132" s="70">
        <f>SUM('[1]HAZİRAN'!O130)</f>
        <v>0</v>
      </c>
      <c r="I132" s="70">
        <f>SUM('[1]TEMMUZ'!O130)</f>
        <v>0</v>
      </c>
      <c r="J132" s="70">
        <f>SUM('[1]AĞUSTOS'!O130)</f>
        <v>0</v>
      </c>
      <c r="K132" s="70">
        <f>SUM('[1]EYLÜL'!O130)</f>
        <v>0</v>
      </c>
      <c r="L132" s="70">
        <f>SUM('[1]EKİM'!O130)</f>
        <v>0</v>
      </c>
      <c r="M132" s="70">
        <f>SUM('[1]KASIM'!O130)</f>
        <v>0</v>
      </c>
      <c r="N132" s="70">
        <f>SUM('[1]ARALIK'!O130)</f>
        <v>0</v>
      </c>
      <c r="O132" s="71">
        <f t="shared" si="12"/>
        <v>0</v>
      </c>
      <c r="P132" s="17">
        <f t="shared" si="10"/>
        <v>0</v>
      </c>
      <c r="Q132" s="18" t="str">
        <f t="shared" si="11"/>
        <v>KOMOR FD. İS. CUM.</v>
      </c>
    </row>
    <row r="133" spans="1:17" ht="12.75" customHeight="1" hidden="1">
      <c r="A133" s="68">
        <v>119</v>
      </c>
      <c r="B133" s="69" t="s">
        <v>143</v>
      </c>
      <c r="C133" s="70">
        <f>SUM('[1]OCAK'!O131)</f>
        <v>0</v>
      </c>
      <c r="D133" s="70">
        <f>SUM('[1]ŞUBAT'!O131)</f>
        <v>0</v>
      </c>
      <c r="E133" s="70">
        <f>SUM('[1]MART'!O131)</f>
        <v>1</v>
      </c>
      <c r="F133" s="70">
        <f>SUM('[1]NİSAN'!O131)</f>
        <v>0</v>
      </c>
      <c r="G133" s="70">
        <f>SUM('[1]MAYIS'!O131)</f>
        <v>0</v>
      </c>
      <c r="H133" s="70">
        <f>SUM('[1]HAZİRAN'!O131)</f>
        <v>0</v>
      </c>
      <c r="I133" s="70">
        <f>SUM('[1]TEMMUZ'!O131)</f>
        <v>0</v>
      </c>
      <c r="J133" s="70">
        <f>SUM('[1]AĞUSTOS'!O131)</f>
        <v>0</v>
      </c>
      <c r="K133" s="70">
        <f>SUM('[1]EYLÜL'!O131)</f>
        <v>0</v>
      </c>
      <c r="L133" s="70">
        <f>SUM('[1]EKİM'!O131)</f>
        <v>0</v>
      </c>
      <c r="M133" s="70">
        <f>SUM('[1]KASIM'!O131)</f>
        <v>0</v>
      </c>
      <c r="N133" s="70">
        <f>SUM('[1]ARALIK'!O131)</f>
        <v>0</v>
      </c>
      <c r="O133" s="71">
        <f t="shared" si="12"/>
        <v>1</v>
      </c>
      <c r="P133" s="17">
        <f t="shared" si="10"/>
        <v>1</v>
      </c>
      <c r="Q133" s="18" t="str">
        <f t="shared" si="11"/>
        <v>KONGO CUMHURİYETİ</v>
      </c>
    </row>
    <row r="134" spans="1:17" ht="12.75" customHeight="1" hidden="1">
      <c r="A134" s="68">
        <v>120</v>
      </c>
      <c r="B134" s="69" t="s">
        <v>144</v>
      </c>
      <c r="C134" s="70">
        <f>SUM('[1]OCAK'!O132)</f>
        <v>14</v>
      </c>
      <c r="D134" s="70">
        <f>SUM('[1]ŞUBAT'!O132)</f>
        <v>8</v>
      </c>
      <c r="E134" s="70">
        <f>SUM('[1]MART'!O132)</f>
        <v>7</v>
      </c>
      <c r="F134" s="70">
        <f>SUM('[1]NİSAN'!O132)</f>
        <v>0</v>
      </c>
      <c r="G134" s="70">
        <f>SUM('[1]MAYIS'!O132)</f>
        <v>0</v>
      </c>
      <c r="H134" s="70">
        <f>SUM('[1]HAZİRAN'!O132)</f>
        <v>0</v>
      </c>
      <c r="I134" s="70">
        <f>SUM('[1]TEMMUZ'!O132)</f>
        <v>0</v>
      </c>
      <c r="J134" s="70">
        <f>SUM('[1]AĞUSTOS'!O132)</f>
        <v>0</v>
      </c>
      <c r="K134" s="70">
        <f>SUM('[1]EYLÜL'!O132)</f>
        <v>0</v>
      </c>
      <c r="L134" s="70">
        <f>SUM('[1]EKİM'!O132)</f>
        <v>0</v>
      </c>
      <c r="M134" s="70">
        <f>SUM('[1]KASIM'!O132)</f>
        <v>0</v>
      </c>
      <c r="N134" s="70">
        <f>SUM('[1]ARALIK'!O132)</f>
        <v>0</v>
      </c>
      <c r="O134" s="71">
        <f t="shared" si="12"/>
        <v>29</v>
      </c>
      <c r="P134" s="17">
        <f t="shared" si="10"/>
        <v>29</v>
      </c>
      <c r="Q134" s="18" t="str">
        <f t="shared" si="11"/>
        <v>KORE CUMHURİYETİ (G. KORE)</v>
      </c>
    </row>
    <row r="135" spans="1:17" ht="12.75" customHeight="1" hidden="1">
      <c r="A135" s="68">
        <v>121</v>
      </c>
      <c r="B135" s="69" t="s">
        <v>145</v>
      </c>
      <c r="C135" s="70">
        <f>SUM('[1]OCAK'!O133)</f>
        <v>0</v>
      </c>
      <c r="D135" s="70">
        <f>SUM('[1]ŞUBAT'!O133)</f>
        <v>0</v>
      </c>
      <c r="E135" s="70">
        <f>SUM('[1]MART'!O133)</f>
        <v>0</v>
      </c>
      <c r="F135" s="70">
        <f>SUM('[1]NİSAN'!O133)</f>
        <v>0</v>
      </c>
      <c r="G135" s="70">
        <f>SUM('[1]MAYIS'!O133)</f>
        <v>0</v>
      </c>
      <c r="H135" s="70">
        <f>SUM('[1]HAZİRAN'!O133)</f>
        <v>0</v>
      </c>
      <c r="I135" s="70">
        <f>SUM('[1]TEMMUZ'!O133)</f>
        <v>0</v>
      </c>
      <c r="J135" s="70">
        <f>SUM('[1]AĞUSTOS'!O133)</f>
        <v>0</v>
      </c>
      <c r="K135" s="70">
        <f>SUM('[1]EYLÜL'!O133)</f>
        <v>0</v>
      </c>
      <c r="L135" s="70">
        <f>SUM('[1]EKİM'!O133)</f>
        <v>0</v>
      </c>
      <c r="M135" s="70">
        <f>SUM('[1]KASIM'!O133)</f>
        <v>0</v>
      </c>
      <c r="N135" s="70">
        <f>SUM('[1]ARALIK'!O133)</f>
        <v>0</v>
      </c>
      <c r="O135" s="71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customHeight="1" hidden="1">
      <c r="A136" s="68">
        <v>122</v>
      </c>
      <c r="B136" s="69" t="s">
        <v>146</v>
      </c>
      <c r="C136" s="70">
        <f>SUM('[1]OCAK'!O134)</f>
        <v>0</v>
      </c>
      <c r="D136" s="70">
        <f>SUM('[1]ŞUBAT'!O134)</f>
        <v>10</v>
      </c>
      <c r="E136" s="70">
        <f>SUM('[1]MART'!O134)</f>
        <v>0</v>
      </c>
      <c r="F136" s="70">
        <f>SUM('[1]NİSAN'!O134)</f>
        <v>0</v>
      </c>
      <c r="G136" s="70">
        <f>SUM('[1]MAYIS'!O134)</f>
        <v>0</v>
      </c>
      <c r="H136" s="70">
        <f>SUM('[1]HAZİRAN'!O134)</f>
        <v>0</v>
      </c>
      <c r="I136" s="70">
        <f>SUM('[1]TEMMUZ'!O134)</f>
        <v>0</v>
      </c>
      <c r="J136" s="70">
        <f>SUM('[1]AĞUSTOS'!O134)</f>
        <v>0</v>
      </c>
      <c r="K136" s="70">
        <f>SUM('[1]EYLÜL'!O134)</f>
        <v>0</v>
      </c>
      <c r="L136" s="70">
        <f>SUM('[1]EKİM'!O134)</f>
        <v>0</v>
      </c>
      <c r="M136" s="70">
        <f>SUM('[1]KASIM'!O134)</f>
        <v>0</v>
      </c>
      <c r="N136" s="70">
        <f>SUM('[1]ARALIK'!O134)</f>
        <v>0</v>
      </c>
      <c r="O136" s="71">
        <f t="shared" si="12"/>
        <v>10</v>
      </c>
      <c r="P136" s="17">
        <f t="shared" si="10"/>
        <v>10</v>
      </c>
      <c r="Q136" s="18" t="str">
        <f t="shared" si="11"/>
        <v>KOSOVA</v>
      </c>
    </row>
    <row r="137" spans="1:17" ht="12.75" customHeight="1" hidden="1">
      <c r="A137" s="68">
        <v>123</v>
      </c>
      <c r="B137" s="69" t="s">
        <v>147</v>
      </c>
      <c r="C137" s="70">
        <f>SUM('[1]OCAK'!O135)</f>
        <v>1</v>
      </c>
      <c r="D137" s="70">
        <f>SUM('[1]ŞUBAT'!O135)</f>
        <v>0</v>
      </c>
      <c r="E137" s="70">
        <f>SUM('[1]MART'!O135)</f>
        <v>0</v>
      </c>
      <c r="F137" s="70">
        <f>SUM('[1]NİSAN'!O135)</f>
        <v>0</v>
      </c>
      <c r="G137" s="70">
        <f>SUM('[1]MAYIS'!O135)</f>
        <v>0</v>
      </c>
      <c r="H137" s="70">
        <f>SUM('[1]HAZİRAN'!O135)</f>
        <v>0</v>
      </c>
      <c r="I137" s="70">
        <f>SUM('[1]TEMMUZ'!O135)</f>
        <v>0</v>
      </c>
      <c r="J137" s="70">
        <f>SUM('[1]AĞUSTOS'!O135)</f>
        <v>0</v>
      </c>
      <c r="K137" s="70">
        <f>SUM('[1]EYLÜL'!O135)</f>
        <v>0</v>
      </c>
      <c r="L137" s="70">
        <f>SUM('[1]EKİM'!O135)</f>
        <v>0</v>
      </c>
      <c r="M137" s="70">
        <f>SUM('[1]KASIM'!O135)</f>
        <v>0</v>
      </c>
      <c r="N137" s="70">
        <f>SUM('[1]ARALIK'!O135)</f>
        <v>0</v>
      </c>
      <c r="O137" s="71">
        <f t="shared" si="12"/>
        <v>1</v>
      </c>
      <c r="P137" s="17">
        <f t="shared" si="10"/>
        <v>1</v>
      </c>
      <c r="Q137" s="18" t="str">
        <f t="shared" si="11"/>
        <v>KOSTARİKA</v>
      </c>
    </row>
    <row r="138" spans="1:17" ht="12.75" customHeight="1" hidden="1">
      <c r="A138" s="68">
        <v>124</v>
      </c>
      <c r="B138" s="69" t="s">
        <v>148</v>
      </c>
      <c r="C138" s="70">
        <f>SUM('[1]OCAK'!O136)</f>
        <v>0</v>
      </c>
      <c r="D138" s="70">
        <f>SUM('[1]ŞUBAT'!O136)</f>
        <v>0</v>
      </c>
      <c r="E138" s="70">
        <f>SUM('[1]MART'!O136)</f>
        <v>0</v>
      </c>
      <c r="F138" s="70">
        <f>SUM('[1]NİSAN'!O136)</f>
        <v>0</v>
      </c>
      <c r="G138" s="70">
        <f>SUM('[1]MAYIS'!O136)</f>
        <v>0</v>
      </c>
      <c r="H138" s="70">
        <f>SUM('[1]HAZİRAN'!O136)</f>
        <v>0</v>
      </c>
      <c r="I138" s="70">
        <f>SUM('[1]TEMMUZ'!O136)</f>
        <v>0</v>
      </c>
      <c r="J138" s="70">
        <f>SUM('[1]AĞUSTOS'!O136)</f>
        <v>0</v>
      </c>
      <c r="K138" s="70">
        <f>SUM('[1]EYLÜL'!O136)</f>
        <v>0</v>
      </c>
      <c r="L138" s="70">
        <f>SUM('[1]EKİM'!O136)</f>
        <v>0</v>
      </c>
      <c r="M138" s="70">
        <f>SUM('[1]KASIM'!O136)</f>
        <v>0</v>
      </c>
      <c r="N138" s="70">
        <f>SUM('[1]ARALIK'!O136)</f>
        <v>0</v>
      </c>
      <c r="O138" s="71">
        <f t="shared" si="12"/>
        <v>0</v>
      </c>
      <c r="P138" s="17">
        <f t="shared" si="10"/>
        <v>0</v>
      </c>
      <c r="Q138" s="18" t="str">
        <f t="shared" si="11"/>
        <v>KUVEYT</v>
      </c>
    </row>
    <row r="139" spans="1:17" ht="12.75" customHeight="1" hidden="1">
      <c r="A139" s="68">
        <v>125</v>
      </c>
      <c r="B139" s="69" t="s">
        <v>149</v>
      </c>
      <c r="C139" s="70">
        <f>SUM('[1]OCAK'!O137)</f>
        <v>24</v>
      </c>
      <c r="D139" s="70">
        <f>SUM('[1]ŞUBAT'!O137)</f>
        <v>3</v>
      </c>
      <c r="E139" s="70">
        <f>SUM('[1]MART'!O137)</f>
        <v>6</v>
      </c>
      <c r="F139" s="70">
        <f>SUM('[1]NİSAN'!O137)</f>
        <v>0</v>
      </c>
      <c r="G139" s="70">
        <f>SUM('[1]MAYIS'!O137)</f>
        <v>0</v>
      </c>
      <c r="H139" s="70">
        <f>SUM('[1]HAZİRAN'!O137)</f>
        <v>0</v>
      </c>
      <c r="I139" s="70">
        <f>SUM('[1]TEMMUZ'!O137)</f>
        <v>0</v>
      </c>
      <c r="J139" s="70">
        <f>SUM('[1]AĞUSTOS'!O137)</f>
        <v>0</v>
      </c>
      <c r="K139" s="70">
        <f>SUM('[1]EYLÜL'!O137)</f>
        <v>0</v>
      </c>
      <c r="L139" s="70">
        <f>SUM('[1]EKİM'!O137)</f>
        <v>0</v>
      </c>
      <c r="M139" s="70">
        <f>SUM('[1]KASIM'!O137)</f>
        <v>0</v>
      </c>
      <c r="N139" s="70">
        <f>SUM('[1]ARALIK'!O137)</f>
        <v>0</v>
      </c>
      <c r="O139" s="71">
        <f t="shared" si="12"/>
        <v>33</v>
      </c>
      <c r="P139" s="17">
        <f t="shared" si="10"/>
        <v>33</v>
      </c>
      <c r="Q139" s="18" t="str">
        <f t="shared" si="11"/>
        <v>KUZEY KIBRIS TÜRK CUMHURİYETİ</v>
      </c>
    </row>
    <row r="140" spans="1:17" ht="12.75" customHeight="1" hidden="1">
      <c r="A140" s="68">
        <v>126</v>
      </c>
      <c r="B140" s="73" t="s">
        <v>150</v>
      </c>
      <c r="C140" s="70">
        <f>SUM('[1]OCAK'!O138)</f>
        <v>3</v>
      </c>
      <c r="D140" s="70">
        <f>SUM('[1]OCAK'!P138)</f>
        <v>0</v>
      </c>
      <c r="E140" s="70">
        <f>SUM('[1]MART'!O138)</f>
        <v>1</v>
      </c>
      <c r="F140" s="70">
        <f>SUM('[1]NİSAN'!O138)</f>
        <v>0</v>
      </c>
      <c r="G140" s="70">
        <f>SUM('[1]MAYIS'!O138)</f>
        <v>0</v>
      </c>
      <c r="H140" s="70">
        <f>SUM('[1]HAZİRAN'!O138)</f>
        <v>0</v>
      </c>
      <c r="I140" s="70">
        <f>SUM('[1]TEMMUZ'!O138)</f>
        <v>0</v>
      </c>
      <c r="J140" s="70">
        <f>SUM('[1]AĞUSTOS'!O138)</f>
        <v>0</v>
      </c>
      <c r="K140" s="70">
        <f>SUM('[1]EYLÜL'!O138)</f>
        <v>0</v>
      </c>
      <c r="L140" s="70">
        <f>SUM('[1]EKİM'!O138)</f>
        <v>0</v>
      </c>
      <c r="M140" s="70">
        <f>SUM('[1]KASIM'!O138)</f>
        <v>0</v>
      </c>
      <c r="N140" s="70">
        <f>SUM('[1]ARALIK'!O138)</f>
        <v>0</v>
      </c>
      <c r="O140" s="71">
        <f t="shared" si="12"/>
        <v>4</v>
      </c>
      <c r="P140" s="17"/>
      <c r="Q140" s="18"/>
    </row>
    <row r="141" spans="1:17" ht="12.75" customHeight="1" hidden="1">
      <c r="A141" s="68">
        <v>127</v>
      </c>
      <c r="B141" s="69" t="s">
        <v>151</v>
      </c>
      <c r="C141" s="70">
        <f>SUM('[1]OCAK'!O139)</f>
        <v>0</v>
      </c>
      <c r="D141" s="70">
        <f>SUM('[1]ŞUBAT'!O139)</f>
        <v>0</v>
      </c>
      <c r="E141" s="70">
        <f>SUM('[1]MART'!O139)</f>
        <v>0</v>
      </c>
      <c r="F141" s="70">
        <f>SUM('[1]NİSAN'!O139)</f>
        <v>0</v>
      </c>
      <c r="G141" s="70">
        <f>SUM('[1]MAYIS'!O139)</f>
        <v>0</v>
      </c>
      <c r="H141" s="70">
        <f>SUM('[1]HAZİRAN'!O139)</f>
        <v>0</v>
      </c>
      <c r="I141" s="70">
        <f>SUM('[1]TEMMUZ'!O139)</f>
        <v>0</v>
      </c>
      <c r="J141" s="70">
        <f>SUM('[1]AĞUSTOS'!O139)</f>
        <v>0</v>
      </c>
      <c r="K141" s="70">
        <f>SUM('[1]EYLÜL'!O139)</f>
        <v>0</v>
      </c>
      <c r="L141" s="70">
        <f>SUM('[1]EKİM'!O139)</f>
        <v>0</v>
      </c>
      <c r="M141" s="70">
        <f>SUM('[1]KASIM'!O139)</f>
        <v>0</v>
      </c>
      <c r="N141" s="70">
        <f>SUM('[1]ARALIK'!O139)</f>
        <v>0</v>
      </c>
      <c r="O141" s="71">
        <f t="shared" si="12"/>
        <v>0</v>
      </c>
      <c r="P141" s="17">
        <f t="shared" si="10"/>
        <v>0</v>
      </c>
      <c r="Q141" s="18" t="str">
        <f t="shared" si="11"/>
        <v>KÜBA</v>
      </c>
    </row>
    <row r="142" spans="1:17" ht="12.75" customHeight="1" hidden="1">
      <c r="A142" s="68">
        <v>128</v>
      </c>
      <c r="B142" s="69" t="s">
        <v>152</v>
      </c>
      <c r="C142" s="70">
        <f>SUM('[1]OCAK'!O140)</f>
        <v>0</v>
      </c>
      <c r="D142" s="70">
        <f>SUM('[1]ŞUBAT'!O140)</f>
        <v>0</v>
      </c>
      <c r="E142" s="70">
        <f>SUM('[1]MART'!O140)</f>
        <v>0</v>
      </c>
      <c r="F142" s="70">
        <f>SUM('[1]NİSAN'!O140)</f>
        <v>0</v>
      </c>
      <c r="G142" s="70">
        <f>SUM('[1]MAYIS'!O140)</f>
        <v>0</v>
      </c>
      <c r="H142" s="70">
        <f>SUM('[1]HAZİRAN'!O140)</f>
        <v>0</v>
      </c>
      <c r="I142" s="70">
        <f>SUM('[1]TEMMUZ'!O140)</f>
        <v>0</v>
      </c>
      <c r="J142" s="70">
        <f>SUM('[1]AĞUSTOS'!O140)</f>
        <v>0</v>
      </c>
      <c r="K142" s="70">
        <f>SUM('[1]EYLÜL'!O140)</f>
        <v>0</v>
      </c>
      <c r="L142" s="70">
        <f>SUM('[1]EKİM'!O140)</f>
        <v>0</v>
      </c>
      <c r="M142" s="70">
        <f>SUM('[1]KASIM'!O140)</f>
        <v>0</v>
      </c>
      <c r="N142" s="70">
        <f>SUM('[1]ARALIK'!O140)</f>
        <v>0</v>
      </c>
      <c r="O142" s="71">
        <f t="shared" si="12"/>
        <v>0</v>
      </c>
      <c r="P142" s="17">
        <f t="shared" si="10"/>
        <v>0</v>
      </c>
      <c r="Q142" s="18" t="str">
        <f t="shared" si="11"/>
        <v>LAOS</v>
      </c>
    </row>
    <row r="143" spans="1:17" ht="12.75" customHeight="1" hidden="1">
      <c r="A143" s="68">
        <v>129</v>
      </c>
      <c r="B143" s="69" t="s">
        <v>153</v>
      </c>
      <c r="C143" s="70">
        <f>SUM('[1]OCAK'!O141)</f>
        <v>0</v>
      </c>
      <c r="D143" s="70">
        <f>SUM('[1]ŞUBAT'!O141)</f>
        <v>0</v>
      </c>
      <c r="E143" s="70">
        <f>SUM('[1]MART'!O141)</f>
        <v>0</v>
      </c>
      <c r="F143" s="70">
        <f>SUM('[1]NİSAN'!O141)</f>
        <v>0</v>
      </c>
      <c r="G143" s="70">
        <f>SUM('[1]MAYIS'!O141)</f>
        <v>0</v>
      </c>
      <c r="H143" s="70">
        <f>SUM('[1]HAZİRAN'!O141)</f>
        <v>0</v>
      </c>
      <c r="I143" s="70">
        <f>SUM('[1]TEMMUZ'!O141)</f>
        <v>0</v>
      </c>
      <c r="J143" s="70">
        <f>SUM('[1]AĞUSTOS'!O141)</f>
        <v>0</v>
      </c>
      <c r="K143" s="70">
        <f>SUM('[1]EYLÜL'!O141)</f>
        <v>0</v>
      </c>
      <c r="L143" s="70">
        <f>SUM('[1]EKİM'!O141)</f>
        <v>0</v>
      </c>
      <c r="M143" s="70">
        <f>SUM('[1]KASIM'!O141)</f>
        <v>0</v>
      </c>
      <c r="N143" s="70">
        <f>SUM('[1]ARALIK'!O141)</f>
        <v>0</v>
      </c>
      <c r="O143" s="71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customHeight="1" hidden="1">
      <c r="A144" s="68">
        <v>130</v>
      </c>
      <c r="B144" s="69" t="s">
        <v>154</v>
      </c>
      <c r="C144" s="70">
        <f>SUM('[1]OCAK'!O142)</f>
        <v>0</v>
      </c>
      <c r="D144" s="70">
        <f>SUM('[1]ŞUBAT'!O142)</f>
        <v>0</v>
      </c>
      <c r="E144" s="70">
        <f>SUM('[1]MART'!O142)</f>
        <v>0</v>
      </c>
      <c r="F144" s="70">
        <f>SUM('[1]NİSAN'!O142)</f>
        <v>0</v>
      </c>
      <c r="G144" s="70">
        <f>SUM('[1]MAYIS'!O142)</f>
        <v>0</v>
      </c>
      <c r="H144" s="70">
        <f>SUM('[1]HAZİRAN'!O142)</f>
        <v>0</v>
      </c>
      <c r="I144" s="70">
        <f>SUM('[1]TEMMUZ'!O142)</f>
        <v>0</v>
      </c>
      <c r="J144" s="70">
        <f>SUM('[1]AĞUSTOS'!O142)</f>
        <v>0</v>
      </c>
      <c r="K144" s="70">
        <f>SUM('[1]EYLÜL'!O142)</f>
        <v>0</v>
      </c>
      <c r="L144" s="70">
        <f>SUM('[1]EKİM'!O142)</f>
        <v>0</v>
      </c>
      <c r="M144" s="70">
        <f>SUM('[1]KASIM'!O142)</f>
        <v>0</v>
      </c>
      <c r="N144" s="70">
        <f>SUM('[1]ARALIK'!O142)</f>
        <v>0</v>
      </c>
      <c r="O144" s="71">
        <f t="shared" si="12"/>
        <v>0</v>
      </c>
      <c r="P144" s="17">
        <f t="shared" si="10"/>
        <v>0</v>
      </c>
      <c r="Q144" s="18" t="str">
        <f t="shared" si="11"/>
        <v>LİBERYA</v>
      </c>
    </row>
    <row r="145" spans="1:17" ht="12.75" customHeight="1" hidden="1">
      <c r="A145" s="68">
        <v>131</v>
      </c>
      <c r="B145" s="69" t="s">
        <v>155</v>
      </c>
      <c r="C145" s="70">
        <f>SUM('[1]OCAK'!O143)</f>
        <v>1</v>
      </c>
      <c r="D145" s="70">
        <f>SUM('[1]ŞUBAT'!O143)</f>
        <v>0</v>
      </c>
      <c r="E145" s="70">
        <f>SUM('[1]MART'!O143)</f>
        <v>0</v>
      </c>
      <c r="F145" s="70">
        <f>SUM('[1]NİSAN'!O143)</f>
        <v>0</v>
      </c>
      <c r="G145" s="70">
        <f>SUM('[1]MAYIS'!O143)</f>
        <v>0</v>
      </c>
      <c r="H145" s="70">
        <f>SUM('[1]HAZİRAN'!O143)</f>
        <v>0</v>
      </c>
      <c r="I145" s="70">
        <f>SUM('[1]TEMMUZ'!O143)</f>
        <v>0</v>
      </c>
      <c r="J145" s="70">
        <f>SUM('[1]AĞUSTOS'!O143)</f>
        <v>0</v>
      </c>
      <c r="K145" s="70">
        <f>SUM('[1]EYLÜL'!O143)</f>
        <v>0</v>
      </c>
      <c r="L145" s="70">
        <f>SUM('[1]EKİM'!O143)</f>
        <v>0</v>
      </c>
      <c r="M145" s="70">
        <f>SUM('[1]KASIM'!O143)</f>
        <v>0</v>
      </c>
      <c r="N145" s="70">
        <f>SUM('[1]ARALIK'!O143)</f>
        <v>0</v>
      </c>
      <c r="O145" s="71">
        <f t="shared" si="12"/>
        <v>1</v>
      </c>
      <c r="P145" s="17">
        <f t="shared" si="10"/>
        <v>1</v>
      </c>
      <c r="Q145" s="18" t="str">
        <f t="shared" si="11"/>
        <v>LİBYA</v>
      </c>
    </row>
    <row r="146" spans="1:17" ht="12.75" customHeight="1" hidden="1">
      <c r="A146" s="68">
        <v>132</v>
      </c>
      <c r="B146" s="69" t="s">
        <v>156</v>
      </c>
      <c r="C146" s="70">
        <f>SUM('[1]OCAK'!O144)</f>
        <v>0</v>
      </c>
      <c r="D146" s="70">
        <f>SUM('[1]ŞUBAT'!O144)</f>
        <v>0</v>
      </c>
      <c r="E146" s="70">
        <f>SUM('[1]MART'!O144)</f>
        <v>0</v>
      </c>
      <c r="F146" s="70">
        <f>SUM('[1]NİSAN'!O144)</f>
        <v>0</v>
      </c>
      <c r="G146" s="70">
        <f>SUM('[1]MAYIS'!O144)</f>
        <v>0</v>
      </c>
      <c r="H146" s="70">
        <f>SUM('[1]HAZİRAN'!O144)</f>
        <v>0</v>
      </c>
      <c r="I146" s="70">
        <f>SUM('[1]TEMMUZ'!O144)</f>
        <v>0</v>
      </c>
      <c r="J146" s="70">
        <f>SUM('[1]AĞUSTOS'!O144)</f>
        <v>0</v>
      </c>
      <c r="K146" s="70">
        <f>SUM('[1]EYLÜL'!O144)</f>
        <v>0</v>
      </c>
      <c r="L146" s="70">
        <f>SUM('[1]EKİM'!O144)</f>
        <v>0</v>
      </c>
      <c r="M146" s="70">
        <f>SUM('[1]KASIM'!O144)</f>
        <v>0</v>
      </c>
      <c r="N146" s="70">
        <f>SUM('[1]ARALIK'!O144)</f>
        <v>0</v>
      </c>
      <c r="O146" s="71">
        <f t="shared" si="12"/>
        <v>0</v>
      </c>
      <c r="P146" s="17">
        <f t="shared" si="10"/>
        <v>0</v>
      </c>
      <c r="Q146" s="18" t="str">
        <f t="shared" si="11"/>
        <v>LİHTENSTAYN</v>
      </c>
    </row>
    <row r="147" spans="1:17" ht="12.75" customHeight="1" hidden="1">
      <c r="A147" s="68">
        <v>133</v>
      </c>
      <c r="B147" s="69" t="s">
        <v>157</v>
      </c>
      <c r="C147" s="70">
        <f>SUM('[1]OCAK'!O145)</f>
        <v>0</v>
      </c>
      <c r="D147" s="70">
        <f>SUM('[1]ŞUBAT'!O145)</f>
        <v>0</v>
      </c>
      <c r="E147" s="70">
        <f>SUM('[1]MART'!O145)</f>
        <v>3</v>
      </c>
      <c r="F147" s="70">
        <f>SUM('[1]NİSAN'!O145)</f>
        <v>0</v>
      </c>
      <c r="G147" s="70">
        <f>SUM('[1]MAYIS'!O145)</f>
        <v>0</v>
      </c>
      <c r="H147" s="70">
        <f>SUM('[1]HAZİRAN'!O145)</f>
        <v>0</v>
      </c>
      <c r="I147" s="70">
        <f>SUM('[1]TEMMUZ'!O145)</f>
        <v>0</v>
      </c>
      <c r="J147" s="70">
        <f>SUM('[1]AĞUSTOS'!O145)</f>
        <v>0</v>
      </c>
      <c r="K147" s="70">
        <f>SUM('[1]EYLÜL'!O145)</f>
        <v>0</v>
      </c>
      <c r="L147" s="70">
        <f>SUM('[1]EKİM'!O145)</f>
        <v>0</v>
      </c>
      <c r="M147" s="70">
        <f>SUM('[1]KASIM'!O145)</f>
        <v>0</v>
      </c>
      <c r="N147" s="70">
        <f>SUM('[1]ARALIK'!O145)</f>
        <v>0</v>
      </c>
      <c r="O147" s="71">
        <f t="shared" si="12"/>
        <v>3</v>
      </c>
      <c r="P147" s="17">
        <f t="shared" si="10"/>
        <v>3</v>
      </c>
      <c r="Q147" s="18" t="str">
        <f t="shared" si="11"/>
        <v>LÜKSEMBURG</v>
      </c>
    </row>
    <row r="148" spans="1:17" ht="12.75" customHeight="1" hidden="1">
      <c r="A148" s="68">
        <v>134</v>
      </c>
      <c r="B148" s="69" t="s">
        <v>158</v>
      </c>
      <c r="C148" s="70">
        <f>SUM('[1]OCAK'!O146)</f>
        <v>0</v>
      </c>
      <c r="D148" s="70">
        <f>SUM('[1]ŞUBAT'!O146)</f>
        <v>0</v>
      </c>
      <c r="E148" s="70">
        <f>SUM('[1]MART'!O146)</f>
        <v>0</v>
      </c>
      <c r="F148" s="70">
        <f>SUM('[1]NİSAN'!O146)</f>
        <v>0</v>
      </c>
      <c r="G148" s="70">
        <f>SUM('[1]MAYIS'!O146)</f>
        <v>0</v>
      </c>
      <c r="H148" s="70">
        <f>SUM('[1]HAZİRAN'!O146)</f>
        <v>0</v>
      </c>
      <c r="I148" s="70">
        <f>SUM('[1]TEMMUZ'!O146)</f>
        <v>0</v>
      </c>
      <c r="J148" s="70">
        <f>SUM('[1]AĞUSTOS'!O146)</f>
        <v>0</v>
      </c>
      <c r="K148" s="70">
        <f>SUM('[1]EYLÜL'!O146)</f>
        <v>0</v>
      </c>
      <c r="L148" s="70">
        <f>SUM('[1]EKİM'!O146)</f>
        <v>0</v>
      </c>
      <c r="M148" s="70">
        <f>SUM('[1]KASIM'!O146)</f>
        <v>0</v>
      </c>
      <c r="N148" s="70">
        <f>SUM('[1]ARALIK'!O146)</f>
        <v>0</v>
      </c>
      <c r="O148" s="71">
        <f t="shared" si="12"/>
        <v>0</v>
      </c>
      <c r="P148" s="17">
        <f t="shared" si="10"/>
        <v>0</v>
      </c>
      <c r="Q148" s="18" t="str">
        <f t="shared" si="11"/>
        <v>MADAGASKAR (MALAGAZİ)</v>
      </c>
    </row>
    <row r="149" spans="1:17" ht="12.75" customHeight="1" hidden="1">
      <c r="A149" s="68">
        <v>135</v>
      </c>
      <c r="B149" s="69" t="s">
        <v>159</v>
      </c>
      <c r="C149" s="70">
        <f>SUM('[1]OCAK'!O147)</f>
        <v>0</v>
      </c>
      <c r="D149" s="70">
        <f>SUM('[1]ŞUBAT'!O147)</f>
        <v>0</v>
      </c>
      <c r="E149" s="70">
        <f>SUM('[1]MART'!O147)</f>
        <v>0</v>
      </c>
      <c r="F149" s="70">
        <f>SUM('[1]NİSAN'!O147)</f>
        <v>0</v>
      </c>
      <c r="G149" s="70">
        <f>SUM('[1]MAYIS'!O147)</f>
        <v>0</v>
      </c>
      <c r="H149" s="70">
        <f>SUM('[1]HAZİRAN'!O147)</f>
        <v>0</v>
      </c>
      <c r="I149" s="70">
        <f>SUM('[1]TEMMUZ'!O147)</f>
        <v>0</v>
      </c>
      <c r="J149" s="70">
        <f>SUM('[1]AĞUSTOS'!O147)</f>
        <v>0</v>
      </c>
      <c r="K149" s="70">
        <f>SUM('[1]EYLÜL'!O147)</f>
        <v>0</v>
      </c>
      <c r="L149" s="70">
        <f>SUM('[1]EKİM'!O147)</f>
        <v>0</v>
      </c>
      <c r="M149" s="70">
        <f>SUM('[1]KASIM'!O147)</f>
        <v>0</v>
      </c>
      <c r="N149" s="70">
        <f>SUM('[1]ARALIK'!O147)</f>
        <v>0</v>
      </c>
      <c r="O149" s="71">
        <f t="shared" si="12"/>
        <v>0</v>
      </c>
      <c r="P149" s="17">
        <f t="shared" si="10"/>
        <v>0</v>
      </c>
      <c r="Q149" s="18" t="str">
        <f t="shared" si="11"/>
        <v>MAKAU</v>
      </c>
    </row>
    <row r="150" spans="1:17" ht="12.75" customHeight="1" hidden="1">
      <c r="A150" s="68">
        <v>136</v>
      </c>
      <c r="B150" s="69" t="s">
        <v>160</v>
      </c>
      <c r="C150" s="70">
        <f>SUM('[1]OCAK'!O148)</f>
        <v>0</v>
      </c>
      <c r="D150" s="70">
        <f>SUM('[1]ŞUBAT'!O148)</f>
        <v>0</v>
      </c>
      <c r="E150" s="70">
        <f>SUM('[1]MART'!O148)</f>
        <v>1</v>
      </c>
      <c r="F150" s="70">
        <f>SUM('[1]NİSAN'!O148)</f>
        <v>0</v>
      </c>
      <c r="G150" s="70">
        <f>SUM('[1]MAYIS'!O148)</f>
        <v>0</v>
      </c>
      <c r="H150" s="70">
        <f>SUM('[1]HAZİRAN'!O148)</f>
        <v>0</v>
      </c>
      <c r="I150" s="70">
        <f>SUM('[1]TEMMUZ'!O148)</f>
        <v>0</v>
      </c>
      <c r="J150" s="70">
        <f>SUM('[1]AĞUSTOS'!O148)</f>
        <v>0</v>
      </c>
      <c r="K150" s="70">
        <f>SUM('[1]EYLÜL'!O148)</f>
        <v>0</v>
      </c>
      <c r="L150" s="70">
        <f>SUM('[1]EKİM'!O148)</f>
        <v>0</v>
      </c>
      <c r="M150" s="70">
        <f>SUM('[1]KASIM'!O148)</f>
        <v>0</v>
      </c>
      <c r="N150" s="70">
        <f>SUM('[1]ARALIK'!O148)</f>
        <v>0</v>
      </c>
      <c r="O150" s="71">
        <f t="shared" si="12"/>
        <v>1</v>
      </c>
      <c r="P150" s="17">
        <f t="shared" si="10"/>
        <v>1</v>
      </c>
      <c r="Q150" s="18" t="str">
        <f t="shared" si="11"/>
        <v>MALAVİ</v>
      </c>
    </row>
    <row r="151" spans="1:17" ht="12.75" customHeight="1" hidden="1">
      <c r="A151" s="68">
        <v>137</v>
      </c>
      <c r="B151" s="69" t="s">
        <v>161</v>
      </c>
      <c r="C151" s="70">
        <f>SUM('[1]OCAK'!O149)</f>
        <v>0</v>
      </c>
      <c r="D151" s="70">
        <f>SUM('[1]ŞUBAT'!O149)</f>
        <v>0</v>
      </c>
      <c r="E151" s="70">
        <f>SUM('[1]MART'!O149)</f>
        <v>2</v>
      </c>
      <c r="F151" s="70">
        <f>SUM('[1]NİSAN'!O149)</f>
        <v>0</v>
      </c>
      <c r="G151" s="70">
        <f>SUM('[1]MAYIS'!O149)</f>
        <v>0</v>
      </c>
      <c r="H151" s="70">
        <f>SUM('[1]HAZİRAN'!O149)</f>
        <v>0</v>
      </c>
      <c r="I151" s="70">
        <f>SUM('[1]TEMMUZ'!O149)</f>
        <v>0</v>
      </c>
      <c r="J151" s="70">
        <f>SUM('[1]AĞUSTOS'!O149)</f>
        <v>0</v>
      </c>
      <c r="K151" s="70">
        <f>SUM('[1]EYLÜL'!O149)</f>
        <v>0</v>
      </c>
      <c r="L151" s="70">
        <f>SUM('[1]EKİM'!O149)</f>
        <v>0</v>
      </c>
      <c r="M151" s="70">
        <f>SUM('[1]KASIM'!O149)</f>
        <v>0</v>
      </c>
      <c r="N151" s="70">
        <f>SUM('[1]ARALIK'!O149)</f>
        <v>0</v>
      </c>
      <c r="O151" s="71">
        <f t="shared" si="12"/>
        <v>2</v>
      </c>
      <c r="P151" s="17">
        <f t="shared" si="10"/>
        <v>2</v>
      </c>
      <c r="Q151" s="18" t="str">
        <f t="shared" si="11"/>
        <v>MALDİVLER</v>
      </c>
    </row>
    <row r="152" spans="1:17" ht="12.75" customHeight="1" hidden="1">
      <c r="A152" s="68">
        <v>138</v>
      </c>
      <c r="B152" s="69" t="s">
        <v>162</v>
      </c>
      <c r="C152" s="70">
        <f>SUM('[1]OCAK'!O150)</f>
        <v>1</v>
      </c>
      <c r="D152" s="70">
        <f>SUM('[1]ŞUBAT'!O150)</f>
        <v>7</v>
      </c>
      <c r="E152" s="70">
        <f>SUM('[1]MART'!O150)</f>
        <v>7</v>
      </c>
      <c r="F152" s="70">
        <f>SUM('[1]NİSAN'!O150)</f>
        <v>0</v>
      </c>
      <c r="G152" s="70">
        <f>SUM('[1]MAYIS'!O150)</f>
        <v>0</v>
      </c>
      <c r="H152" s="70">
        <f>SUM('[1]HAZİRAN'!O150)</f>
        <v>0</v>
      </c>
      <c r="I152" s="70">
        <f>SUM('[1]TEMMUZ'!O150)</f>
        <v>0</v>
      </c>
      <c r="J152" s="70">
        <f>SUM('[1]AĞUSTOS'!O150)</f>
        <v>0</v>
      </c>
      <c r="K152" s="70">
        <f>SUM('[1]EYLÜL'!O150)</f>
        <v>0</v>
      </c>
      <c r="L152" s="70">
        <f>SUM('[1]EKİM'!O150)</f>
        <v>0</v>
      </c>
      <c r="M152" s="70">
        <f>SUM('[1]KASIM'!O150)</f>
        <v>0</v>
      </c>
      <c r="N152" s="70">
        <f>SUM('[1]ARALIK'!O150)</f>
        <v>0</v>
      </c>
      <c r="O152" s="71">
        <f t="shared" si="12"/>
        <v>15</v>
      </c>
      <c r="P152" s="17">
        <f t="shared" si="10"/>
        <v>15</v>
      </c>
      <c r="Q152" s="18" t="str">
        <f t="shared" si="11"/>
        <v>MALEZYA</v>
      </c>
    </row>
    <row r="153" spans="1:17" ht="12.75" customHeight="1" hidden="1">
      <c r="A153" s="68">
        <v>139</v>
      </c>
      <c r="B153" s="69" t="s">
        <v>163</v>
      </c>
      <c r="C153" s="70">
        <f>SUM('[1]OCAK'!O151)</f>
        <v>0</v>
      </c>
      <c r="D153" s="70">
        <f>SUM('[1]ŞUBAT'!O151)</f>
        <v>0</v>
      </c>
      <c r="E153" s="70">
        <f>SUM('[1]MART'!O151)</f>
        <v>0</v>
      </c>
      <c r="F153" s="70">
        <f>SUM('[1]NİSAN'!O151)</f>
        <v>0</v>
      </c>
      <c r="G153" s="70">
        <f>SUM('[1]MAYIS'!O151)</f>
        <v>0</v>
      </c>
      <c r="H153" s="70">
        <f>SUM('[1]HAZİRAN'!O151)</f>
        <v>0</v>
      </c>
      <c r="I153" s="70">
        <f>SUM('[1]TEMMUZ'!O151)</f>
        <v>0</v>
      </c>
      <c r="J153" s="70">
        <f>SUM('[1]AĞUSTOS'!O151)</f>
        <v>0</v>
      </c>
      <c r="K153" s="70">
        <f>SUM('[1]EYLÜL'!O151)</f>
        <v>0</v>
      </c>
      <c r="L153" s="70">
        <f>SUM('[1]EKİM'!O151)</f>
        <v>0</v>
      </c>
      <c r="M153" s="70">
        <f>SUM('[1]KASIM'!O151)</f>
        <v>0</v>
      </c>
      <c r="N153" s="70">
        <f>SUM('[1]ARALIK'!O151)</f>
        <v>0</v>
      </c>
      <c r="O153" s="71">
        <f t="shared" si="12"/>
        <v>0</v>
      </c>
      <c r="P153" s="17">
        <f t="shared" si="10"/>
        <v>0</v>
      </c>
      <c r="Q153" s="18" t="str">
        <f t="shared" si="11"/>
        <v>MALİ</v>
      </c>
    </row>
    <row r="154" spans="1:17" ht="12.75" customHeight="1" hidden="1">
      <c r="A154" s="68">
        <v>140</v>
      </c>
      <c r="B154" s="69" t="s">
        <v>164</v>
      </c>
      <c r="C154" s="70">
        <f>SUM('[1]OCAK'!O152)</f>
        <v>0</v>
      </c>
      <c r="D154" s="70">
        <f>SUM('[1]ŞUBAT'!O152)</f>
        <v>0</v>
      </c>
      <c r="E154" s="70">
        <f>SUM('[1]MART'!O152)</f>
        <v>4</v>
      </c>
      <c r="F154" s="70">
        <f>SUM('[1]NİSAN'!O152)</f>
        <v>0</v>
      </c>
      <c r="G154" s="70">
        <f>SUM('[1]MAYIS'!O152)</f>
        <v>0</v>
      </c>
      <c r="H154" s="70">
        <f>SUM('[1]HAZİRAN'!O152)</f>
        <v>0</v>
      </c>
      <c r="I154" s="70">
        <f>SUM('[1]TEMMUZ'!O152)</f>
        <v>0</v>
      </c>
      <c r="J154" s="70">
        <f>SUM('[1]AĞUSTOS'!O152)</f>
        <v>0</v>
      </c>
      <c r="K154" s="70">
        <f>SUM('[1]EYLÜL'!O152)</f>
        <v>0</v>
      </c>
      <c r="L154" s="70">
        <f>SUM('[1]EKİM'!O152)</f>
        <v>0</v>
      </c>
      <c r="M154" s="70">
        <f>SUM('[1]KASIM'!O152)</f>
        <v>0</v>
      </c>
      <c r="N154" s="70">
        <f>SUM('[1]ARALIK'!O152)</f>
        <v>0</v>
      </c>
      <c r="O154" s="71">
        <f t="shared" si="12"/>
        <v>4</v>
      </c>
      <c r="P154" s="17">
        <f t="shared" si="10"/>
        <v>4</v>
      </c>
      <c r="Q154" s="18" t="str">
        <f t="shared" si="11"/>
        <v>MALTA</v>
      </c>
    </row>
    <row r="155" spans="1:17" ht="12.75" customHeight="1" hidden="1">
      <c r="A155" s="68">
        <v>141</v>
      </c>
      <c r="B155" s="69" t="s">
        <v>165</v>
      </c>
      <c r="C155" s="70">
        <f>SUM('[1]OCAK'!O153)</f>
        <v>0</v>
      </c>
      <c r="D155" s="70">
        <f>SUM('[1]ŞUBAT'!O153)</f>
        <v>0</v>
      </c>
      <c r="E155" s="70">
        <f>SUM('[1]MART'!O153)</f>
        <v>0</v>
      </c>
      <c r="F155" s="70">
        <f>SUM('[1]NİSAN'!O153)</f>
        <v>0</v>
      </c>
      <c r="G155" s="70">
        <f>SUM('[1]MAYIS'!O153)</f>
        <v>0</v>
      </c>
      <c r="H155" s="70">
        <f>SUM('[1]HAZİRAN'!O153)</f>
        <v>0</v>
      </c>
      <c r="I155" s="70">
        <f>SUM('[1]TEMMUZ'!O153)</f>
        <v>0</v>
      </c>
      <c r="J155" s="70">
        <f>SUM('[1]AĞUSTOS'!O153)</f>
        <v>0</v>
      </c>
      <c r="K155" s="70">
        <f>SUM('[1]EYLÜL'!O153)</f>
        <v>0</v>
      </c>
      <c r="L155" s="70">
        <f>SUM('[1]EKİM'!O153)</f>
        <v>0</v>
      </c>
      <c r="M155" s="70">
        <f>SUM('[1]KASIM'!O153)</f>
        <v>0</v>
      </c>
      <c r="N155" s="70">
        <f>SUM('[1]ARALIK'!O153)</f>
        <v>0</v>
      </c>
      <c r="O155" s="71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customHeight="1" hidden="1">
      <c r="A156" s="68">
        <v>142</v>
      </c>
      <c r="B156" s="69" t="s">
        <v>166</v>
      </c>
      <c r="C156" s="70">
        <f>SUM('[1]OCAK'!O154)</f>
        <v>1</v>
      </c>
      <c r="D156" s="70">
        <f>SUM('[1]ŞUBAT'!O154)</f>
        <v>0</v>
      </c>
      <c r="E156" s="70">
        <f>SUM('[1]MART'!O154)</f>
        <v>1</v>
      </c>
      <c r="F156" s="70">
        <f>SUM('[1]NİSAN'!O154)</f>
        <v>0</v>
      </c>
      <c r="G156" s="70">
        <f>SUM('[1]MAYIS'!O154)</f>
        <v>0</v>
      </c>
      <c r="H156" s="70">
        <f>SUM('[1]HAZİRAN'!O154)</f>
        <v>0</v>
      </c>
      <c r="I156" s="70">
        <f>SUM('[1]TEMMUZ'!O154)</f>
        <v>0</v>
      </c>
      <c r="J156" s="70">
        <f>SUM('[1]AĞUSTOS'!O154)</f>
        <v>0</v>
      </c>
      <c r="K156" s="70">
        <f>SUM('[1]EYLÜL'!O154)</f>
        <v>0</v>
      </c>
      <c r="L156" s="70">
        <f>SUM('[1]EKİM'!O154)</f>
        <v>0</v>
      </c>
      <c r="M156" s="70">
        <f>SUM('[1]KASIM'!O154)</f>
        <v>0</v>
      </c>
      <c r="N156" s="70">
        <f>SUM('[1]ARALIK'!O154)</f>
        <v>0</v>
      </c>
      <c r="O156" s="71">
        <f t="shared" si="12"/>
        <v>2</v>
      </c>
      <c r="P156" s="17">
        <f t="shared" si="10"/>
        <v>2</v>
      </c>
      <c r="Q156" s="18" t="str">
        <f t="shared" si="11"/>
        <v>MAURITIUS</v>
      </c>
    </row>
    <row r="157" spans="1:17" ht="12.75" customHeight="1" hidden="1">
      <c r="A157" s="68">
        <v>143</v>
      </c>
      <c r="B157" s="69" t="s">
        <v>167</v>
      </c>
      <c r="C157" s="70">
        <f>SUM('[1]OCAK'!O155)</f>
        <v>1</v>
      </c>
      <c r="D157" s="70">
        <f>SUM('[1]ŞUBAT'!O155)</f>
        <v>8</v>
      </c>
      <c r="E157" s="70">
        <f>SUM('[1]MART'!O155)</f>
        <v>17</v>
      </c>
      <c r="F157" s="70">
        <f>SUM('[1]NİSAN'!O155)</f>
        <v>0</v>
      </c>
      <c r="G157" s="70">
        <f>SUM('[1]MAYIS'!O155)</f>
        <v>0</v>
      </c>
      <c r="H157" s="70">
        <f>SUM('[1]HAZİRAN'!O155)</f>
        <v>0</v>
      </c>
      <c r="I157" s="70">
        <f>SUM('[1]TEMMUZ'!O155)</f>
        <v>0</v>
      </c>
      <c r="J157" s="70">
        <f>SUM('[1]AĞUSTOS'!O155)</f>
        <v>0</v>
      </c>
      <c r="K157" s="70">
        <f>SUM('[1]EYLÜL'!O155)</f>
        <v>0</v>
      </c>
      <c r="L157" s="70">
        <f>SUM('[1]EKİM'!O155)</f>
        <v>0</v>
      </c>
      <c r="M157" s="70">
        <f>SUM('[1]KASIM'!O155)</f>
        <v>0</v>
      </c>
      <c r="N157" s="70">
        <f>SUM('[1]ARALIK'!O155)</f>
        <v>0</v>
      </c>
      <c r="O157" s="71">
        <f t="shared" si="12"/>
        <v>26</v>
      </c>
      <c r="P157" s="17">
        <f t="shared" si="10"/>
        <v>26</v>
      </c>
      <c r="Q157" s="18" t="str">
        <f t="shared" si="11"/>
        <v>MEKSİKA</v>
      </c>
    </row>
    <row r="158" spans="1:17" ht="12.75" customHeight="1" hidden="1">
      <c r="A158" s="68">
        <v>144</v>
      </c>
      <c r="B158" s="69" t="s">
        <v>168</v>
      </c>
      <c r="C158" s="70">
        <f>SUM('[1]OCAK'!O156)</f>
        <v>0</v>
      </c>
      <c r="D158" s="70">
        <f>SUM('[1]ŞUBAT'!O156)</f>
        <v>0</v>
      </c>
      <c r="E158" s="70">
        <f>SUM('[1]MART'!O156)</f>
        <v>0</v>
      </c>
      <c r="F158" s="70">
        <f>SUM('[1]NİSAN'!O156)</f>
        <v>0</v>
      </c>
      <c r="G158" s="70">
        <f>SUM('[1]MAYIS'!O156)</f>
        <v>0</v>
      </c>
      <c r="H158" s="70">
        <f>SUM('[1]HAZİRAN'!O156)</f>
        <v>0</v>
      </c>
      <c r="I158" s="70">
        <f>SUM('[1]TEMMUZ'!O156)</f>
        <v>0</v>
      </c>
      <c r="J158" s="70">
        <f>SUM('[1]AĞUSTOS'!O156)</f>
        <v>0</v>
      </c>
      <c r="K158" s="70">
        <f>SUM('[1]EYLÜL'!O156)</f>
        <v>0</v>
      </c>
      <c r="L158" s="70">
        <f>SUM('[1]EKİM'!O156)</f>
        <v>0</v>
      </c>
      <c r="M158" s="70">
        <f>SUM('[1]KASIM'!O156)</f>
        <v>0</v>
      </c>
      <c r="N158" s="70">
        <f>SUM('[1]ARALIK'!O156)</f>
        <v>0</v>
      </c>
      <c r="O158" s="71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customHeight="1" hidden="1">
      <c r="A159" s="68">
        <v>145</v>
      </c>
      <c r="B159" s="69" t="s">
        <v>169</v>
      </c>
      <c r="C159" s="70">
        <f>SUM('[1]OCAK'!O157)</f>
        <v>0</v>
      </c>
      <c r="D159" s="70">
        <f>SUM('[1]ŞUBAT'!O157)</f>
        <v>0</v>
      </c>
      <c r="E159" s="70">
        <f>SUM('[1]MART'!O157)</f>
        <v>2</v>
      </c>
      <c r="F159" s="70">
        <f>SUM('[1]NİSAN'!O157)</f>
        <v>0</v>
      </c>
      <c r="G159" s="70">
        <f>SUM('[1]MAYIS'!O157)</f>
        <v>0</v>
      </c>
      <c r="H159" s="70">
        <f>SUM('[1]HAZİRAN'!O157)</f>
        <v>0</v>
      </c>
      <c r="I159" s="70">
        <f>SUM('[1]TEMMUZ'!O157)</f>
        <v>0</v>
      </c>
      <c r="J159" s="70">
        <f>SUM('[1]AĞUSTOS'!O157)</f>
        <v>0</v>
      </c>
      <c r="K159" s="70">
        <f>SUM('[1]EYLÜL'!O157)</f>
        <v>0</v>
      </c>
      <c r="L159" s="70">
        <f>SUM('[1]EKİM'!O157)</f>
        <v>0</v>
      </c>
      <c r="M159" s="70">
        <f>SUM('[1]KASIM'!O157)</f>
        <v>0</v>
      </c>
      <c r="N159" s="70">
        <f>SUM('[1]ARALIK'!O157)</f>
        <v>0</v>
      </c>
      <c r="O159" s="71">
        <f t="shared" si="12"/>
        <v>2</v>
      </c>
      <c r="P159" s="17">
        <f t="shared" si="10"/>
        <v>2</v>
      </c>
      <c r="Q159" s="18" t="str">
        <f t="shared" si="11"/>
        <v>MOĞOLİSTAN</v>
      </c>
    </row>
    <row r="160" spans="1:17" ht="12.75" customHeight="1" hidden="1">
      <c r="A160" s="68">
        <v>146</v>
      </c>
      <c r="B160" s="69" t="s">
        <v>170</v>
      </c>
      <c r="C160" s="70">
        <f>SUM('[1]OCAK'!O158)</f>
        <v>7</v>
      </c>
      <c r="D160" s="70">
        <f>SUM('[1]ŞUBAT'!O158)</f>
        <v>4</v>
      </c>
      <c r="E160" s="70">
        <f>SUM('[1]MART'!O158)</f>
        <v>4</v>
      </c>
      <c r="F160" s="70">
        <f>SUM('[1]NİSAN'!O158)</f>
        <v>0</v>
      </c>
      <c r="G160" s="70">
        <f>SUM('[1]MAYIS'!O158)</f>
        <v>0</v>
      </c>
      <c r="H160" s="70">
        <f>SUM('[1]HAZİRAN'!O158)</f>
        <v>0</v>
      </c>
      <c r="I160" s="70">
        <f>SUM('[1]TEMMUZ'!O158)</f>
        <v>0</v>
      </c>
      <c r="J160" s="70">
        <f>SUM('[1]AĞUSTOS'!O158)</f>
        <v>0</v>
      </c>
      <c r="K160" s="70">
        <f>SUM('[1]EYLÜL'!O158)</f>
        <v>0</v>
      </c>
      <c r="L160" s="70">
        <f>SUM('[1]EKİM'!O158)</f>
        <v>0</v>
      </c>
      <c r="M160" s="70">
        <f>SUM('[1]KASIM'!O158)</f>
        <v>0</v>
      </c>
      <c r="N160" s="70">
        <f>SUM('[1]ARALIK'!O158)</f>
        <v>0</v>
      </c>
      <c r="O160" s="71">
        <f t="shared" si="12"/>
        <v>15</v>
      </c>
      <c r="P160" s="17">
        <f t="shared" si="10"/>
        <v>15</v>
      </c>
      <c r="Q160" s="18" t="str">
        <f t="shared" si="11"/>
        <v>MOLDOVA</v>
      </c>
    </row>
    <row r="161" spans="1:17" ht="12.75" customHeight="1" hidden="1">
      <c r="A161" s="68">
        <v>147</v>
      </c>
      <c r="B161" s="69" t="s">
        <v>171</v>
      </c>
      <c r="C161" s="70">
        <f>SUM('[1]OCAK'!O159)</f>
        <v>0</v>
      </c>
      <c r="D161" s="70">
        <f>SUM('[1]ŞUBAT'!O159)</f>
        <v>0</v>
      </c>
      <c r="E161" s="70">
        <f>SUM('[1]MART'!O159)</f>
        <v>0</v>
      </c>
      <c r="F161" s="70">
        <f>SUM('[1]NİSAN'!O159)</f>
        <v>0</v>
      </c>
      <c r="G161" s="70">
        <f>SUM('[1]MAYIS'!O159)</f>
        <v>0</v>
      </c>
      <c r="H161" s="70">
        <f>SUM('[1]HAZİRAN'!O159)</f>
        <v>0</v>
      </c>
      <c r="I161" s="70">
        <f>SUM('[1]TEMMUZ'!O159)</f>
        <v>0</v>
      </c>
      <c r="J161" s="70">
        <f>SUM('[1]AĞUSTOS'!O159)</f>
        <v>0</v>
      </c>
      <c r="K161" s="70">
        <f>SUM('[1]EYLÜL'!O159)</f>
        <v>0</v>
      </c>
      <c r="L161" s="70">
        <f>SUM('[1]EKİM'!O159)</f>
        <v>0</v>
      </c>
      <c r="M161" s="70">
        <f>SUM('[1]KASIM'!O159)</f>
        <v>0</v>
      </c>
      <c r="N161" s="70">
        <f>SUM('[1]ARALIK'!O159)</f>
        <v>0</v>
      </c>
      <c r="O161" s="71">
        <f t="shared" si="12"/>
        <v>0</v>
      </c>
      <c r="P161" s="17">
        <f t="shared" si="10"/>
        <v>0</v>
      </c>
      <c r="Q161" s="18" t="str">
        <f t="shared" si="11"/>
        <v>MONAKO</v>
      </c>
    </row>
    <row r="162" spans="1:17" ht="12.75" customHeight="1" hidden="1">
      <c r="A162" s="68">
        <v>148</v>
      </c>
      <c r="B162" s="69" t="s">
        <v>172</v>
      </c>
      <c r="C162" s="70">
        <f>SUM('[1]OCAK'!O160)</f>
        <v>0</v>
      </c>
      <c r="D162" s="70">
        <f>SUM('[1]ŞUBAT'!O160)</f>
        <v>0</v>
      </c>
      <c r="E162" s="70">
        <f>SUM('[1]MART'!O160)</f>
        <v>0</v>
      </c>
      <c r="F162" s="70">
        <f>SUM('[1]NİSAN'!O160)</f>
        <v>0</v>
      </c>
      <c r="G162" s="70">
        <f>SUM('[1]MAYIS'!O160)</f>
        <v>0</v>
      </c>
      <c r="H162" s="70">
        <f>SUM('[1]HAZİRAN'!O160)</f>
        <v>0</v>
      </c>
      <c r="I162" s="70">
        <f>SUM('[1]TEMMUZ'!O160)</f>
        <v>0</v>
      </c>
      <c r="J162" s="70">
        <f>SUM('[1]AĞUSTOS'!O160)</f>
        <v>0</v>
      </c>
      <c r="K162" s="70">
        <f>SUM('[1]EYLÜL'!O160)</f>
        <v>0</v>
      </c>
      <c r="L162" s="70">
        <f>SUM('[1]EKİM'!O160)</f>
        <v>0</v>
      </c>
      <c r="M162" s="70">
        <f>SUM('[1]KASIM'!O160)</f>
        <v>0</v>
      </c>
      <c r="N162" s="70">
        <f>SUM('[1]ARALIK'!O160)</f>
        <v>0</v>
      </c>
      <c r="O162" s="71">
        <f t="shared" si="12"/>
        <v>0</v>
      </c>
      <c r="P162" s="17">
        <f t="shared" si="10"/>
        <v>0</v>
      </c>
      <c r="Q162" s="18" t="str">
        <f t="shared" si="11"/>
        <v>MORİTANYA</v>
      </c>
    </row>
    <row r="163" spans="1:17" ht="12.75" customHeight="1" hidden="1">
      <c r="A163" s="68">
        <v>149</v>
      </c>
      <c r="B163" s="69" t="s">
        <v>173</v>
      </c>
      <c r="C163" s="70">
        <f>SUM('[1]OCAK'!O161)</f>
        <v>0</v>
      </c>
      <c r="D163" s="70">
        <f>SUM('[1]ŞUBAT'!O161)</f>
        <v>0</v>
      </c>
      <c r="E163" s="70">
        <f>SUM('[1]MART'!O161)</f>
        <v>0</v>
      </c>
      <c r="F163" s="70">
        <f>SUM('[1]NİSAN'!O161)</f>
        <v>0</v>
      </c>
      <c r="G163" s="70">
        <f>SUM('[1]MAYIS'!O161)</f>
        <v>0</v>
      </c>
      <c r="H163" s="70">
        <f>SUM('[1]HAZİRAN'!O161)</f>
        <v>0</v>
      </c>
      <c r="I163" s="70">
        <f>SUM('[1]TEMMUZ'!O161)</f>
        <v>0</v>
      </c>
      <c r="J163" s="70">
        <f>SUM('[1]AĞUSTOS'!O161)</f>
        <v>0</v>
      </c>
      <c r="K163" s="70">
        <f>SUM('[1]EYLÜL'!O161)</f>
        <v>0</v>
      </c>
      <c r="L163" s="70">
        <f>SUM('[1]EKİM'!O161)</f>
        <v>0</v>
      </c>
      <c r="M163" s="70">
        <f>SUM('[1]KASIM'!O161)</f>
        <v>0</v>
      </c>
      <c r="N163" s="70">
        <f>SUM('[1]ARALIK'!O161)</f>
        <v>0</v>
      </c>
      <c r="O163" s="71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customHeight="1" hidden="1">
      <c r="A164" s="68">
        <v>150</v>
      </c>
      <c r="B164" s="69" t="s">
        <v>174</v>
      </c>
      <c r="C164" s="70">
        <f>SUM('[1]OCAK'!O162)</f>
        <v>0</v>
      </c>
      <c r="D164" s="70">
        <f>SUM('[1]ŞUBAT'!O162)</f>
        <v>0</v>
      </c>
      <c r="E164" s="70">
        <f>SUM('[1]MART'!O162)</f>
        <v>0</v>
      </c>
      <c r="F164" s="70">
        <f>SUM('[1]NİSAN'!O162)</f>
        <v>0</v>
      </c>
      <c r="G164" s="70">
        <f>SUM('[1]MAYIS'!O162)</f>
        <v>0</v>
      </c>
      <c r="H164" s="70">
        <f>SUM('[1]HAZİRAN'!O162)</f>
        <v>0</v>
      </c>
      <c r="I164" s="70">
        <f>SUM('[1]TEMMUZ'!O162)</f>
        <v>0</v>
      </c>
      <c r="J164" s="70">
        <f>SUM('[1]AĞUSTOS'!O162)</f>
        <v>0</v>
      </c>
      <c r="K164" s="70">
        <f>SUM('[1]EYLÜL'!O162)</f>
        <v>0</v>
      </c>
      <c r="L164" s="70">
        <f>SUM('[1]EKİM'!O162)</f>
        <v>0</v>
      </c>
      <c r="M164" s="70">
        <f>SUM('[1]KASIM'!O162)</f>
        <v>0</v>
      </c>
      <c r="N164" s="70">
        <f>SUM('[1]ARALIK'!O162)</f>
        <v>0</v>
      </c>
      <c r="O164" s="71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customHeight="1" hidden="1">
      <c r="A165" s="68">
        <v>151</v>
      </c>
      <c r="B165" s="69" t="s">
        <v>175</v>
      </c>
      <c r="C165" s="70">
        <f>SUM('[1]OCAK'!O163)</f>
        <v>0</v>
      </c>
      <c r="D165" s="70">
        <f>SUM('[1]ŞUBAT'!O163)</f>
        <v>0</v>
      </c>
      <c r="E165" s="70">
        <f>SUM('[1]MART'!O163)</f>
        <v>0</v>
      </c>
      <c r="F165" s="70">
        <f>SUM('[1]NİSAN'!O163)</f>
        <v>0</v>
      </c>
      <c r="G165" s="70">
        <f>SUM('[1]MAYIS'!O163)</f>
        <v>0</v>
      </c>
      <c r="H165" s="70">
        <f>SUM('[1]HAZİRAN'!O163)</f>
        <v>0</v>
      </c>
      <c r="I165" s="70">
        <f>SUM('[1]TEMMUZ'!O163)</f>
        <v>0</v>
      </c>
      <c r="J165" s="70">
        <f>SUM('[1]AĞUSTOS'!O163)</f>
        <v>0</v>
      </c>
      <c r="K165" s="70">
        <f>SUM('[1]EYLÜL'!O163)</f>
        <v>0</v>
      </c>
      <c r="L165" s="70">
        <f>SUM('[1]EKİM'!O163)</f>
        <v>0</v>
      </c>
      <c r="M165" s="70">
        <f>SUM('[1]KASIM'!O163)</f>
        <v>0</v>
      </c>
      <c r="N165" s="70">
        <f>SUM('[1]ARALIK'!O163)</f>
        <v>0</v>
      </c>
      <c r="O165" s="71">
        <f t="shared" si="12"/>
        <v>0</v>
      </c>
      <c r="P165" s="17">
        <f t="shared" si="10"/>
        <v>0</v>
      </c>
      <c r="Q165" s="18" t="str">
        <f t="shared" si="11"/>
        <v>MYANMAR (BURMA)</v>
      </c>
    </row>
    <row r="166" spans="1:17" ht="12.75" customHeight="1" hidden="1">
      <c r="A166" s="68">
        <v>152</v>
      </c>
      <c r="B166" s="69" t="s">
        <v>176</v>
      </c>
      <c r="C166" s="70">
        <f>SUM('[1]OCAK'!O164)</f>
        <v>0</v>
      </c>
      <c r="D166" s="70">
        <f>SUM('[1]ŞUBAT'!O164)</f>
        <v>0</v>
      </c>
      <c r="E166" s="70">
        <f>SUM('[1]MART'!O164)</f>
        <v>0</v>
      </c>
      <c r="F166" s="70">
        <f>SUM('[1]NİSAN'!O164)</f>
        <v>0</v>
      </c>
      <c r="G166" s="70">
        <f>SUM('[1]MAYIS'!O164)</f>
        <v>0</v>
      </c>
      <c r="H166" s="70">
        <f>SUM('[1]HAZİRAN'!O164)</f>
        <v>0</v>
      </c>
      <c r="I166" s="70">
        <f>SUM('[1]TEMMUZ'!O164)</f>
        <v>0</v>
      </c>
      <c r="J166" s="70">
        <f>SUM('[1]AĞUSTOS'!O164)</f>
        <v>0</v>
      </c>
      <c r="K166" s="70">
        <f>SUM('[1]EYLÜL'!O164)</f>
        <v>0</v>
      </c>
      <c r="L166" s="70">
        <f>SUM('[1]EKİM'!O164)</f>
        <v>0</v>
      </c>
      <c r="M166" s="70">
        <f>SUM('[1]KASIM'!O164)</f>
        <v>0</v>
      </c>
      <c r="N166" s="70">
        <f>SUM('[1]ARALIK'!O164)</f>
        <v>0</v>
      </c>
      <c r="O166" s="71">
        <f t="shared" si="12"/>
        <v>0</v>
      </c>
      <c r="P166" s="17">
        <f t="shared" si="10"/>
        <v>0</v>
      </c>
      <c r="Q166" s="18" t="str">
        <f t="shared" si="11"/>
        <v>NAMİBYA</v>
      </c>
    </row>
    <row r="167" spans="1:17" ht="12.75" customHeight="1" hidden="1">
      <c r="A167" s="68">
        <v>153</v>
      </c>
      <c r="B167" s="69" t="s">
        <v>177</v>
      </c>
      <c r="C167" s="70">
        <f>SUM('[1]OCAK'!O165)</f>
        <v>0</v>
      </c>
      <c r="D167" s="70">
        <f>SUM('[1]ŞUBAT'!O165)</f>
        <v>0</v>
      </c>
      <c r="E167" s="70">
        <f>SUM('[1]MART'!O165)</f>
        <v>0</v>
      </c>
      <c r="F167" s="70">
        <f>SUM('[1]NİSAN'!O165)</f>
        <v>0</v>
      </c>
      <c r="G167" s="70">
        <f>SUM('[1]MAYIS'!O165)</f>
        <v>0</v>
      </c>
      <c r="H167" s="70">
        <f>SUM('[1]HAZİRAN'!O165)</f>
        <v>0</v>
      </c>
      <c r="I167" s="70">
        <f>SUM('[1]TEMMUZ'!O165)</f>
        <v>0</v>
      </c>
      <c r="J167" s="70">
        <f>SUM('[1]AĞUSTOS'!O165)</f>
        <v>0</v>
      </c>
      <c r="K167" s="70">
        <f>SUM('[1]EYLÜL'!O165)</f>
        <v>0</v>
      </c>
      <c r="L167" s="70">
        <f>SUM('[1]EKİM'!O165)</f>
        <v>0</v>
      </c>
      <c r="M167" s="70">
        <f>SUM('[1]KASIM'!O165)</f>
        <v>0</v>
      </c>
      <c r="N167" s="70">
        <f>SUM('[1]ARALIK'!O165)</f>
        <v>0</v>
      </c>
      <c r="O167" s="71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customHeight="1" hidden="1">
      <c r="A168" s="68">
        <v>154</v>
      </c>
      <c r="B168" s="69" t="s">
        <v>178</v>
      </c>
      <c r="C168" s="70">
        <f>SUM('[1]OCAK'!O166)</f>
        <v>0</v>
      </c>
      <c r="D168" s="70">
        <f>SUM('[1]ŞUBAT'!O166)</f>
        <v>3</v>
      </c>
      <c r="E168" s="70">
        <f>SUM('[1]MART'!O166)</f>
        <v>4</v>
      </c>
      <c r="F168" s="70">
        <f>SUM('[1]NİSAN'!O166)</f>
        <v>0</v>
      </c>
      <c r="G168" s="70">
        <f>SUM('[1]MAYIS'!O166)</f>
        <v>0</v>
      </c>
      <c r="H168" s="70">
        <f>SUM('[1]HAZİRAN'!O166)</f>
        <v>0</v>
      </c>
      <c r="I168" s="70">
        <f>SUM('[1]TEMMUZ'!O166)</f>
        <v>0</v>
      </c>
      <c r="J168" s="70">
        <f>SUM('[1]AĞUSTOS'!O166)</f>
        <v>0</v>
      </c>
      <c r="K168" s="70">
        <f>SUM('[1]EYLÜL'!O166)</f>
        <v>0</v>
      </c>
      <c r="L168" s="70">
        <f>SUM('[1]EKİM'!O166)</f>
        <v>0</v>
      </c>
      <c r="M168" s="70">
        <f>SUM('[1]KASIM'!O166)</f>
        <v>0</v>
      </c>
      <c r="N168" s="70">
        <f>SUM('[1]ARALIK'!O166)</f>
        <v>0</v>
      </c>
      <c r="O168" s="71">
        <f t="shared" si="12"/>
        <v>7</v>
      </c>
      <c r="P168" s="17">
        <f t="shared" si="10"/>
        <v>7</v>
      </c>
      <c r="Q168" s="18" t="str">
        <f t="shared" si="11"/>
        <v>NEPAL</v>
      </c>
    </row>
    <row r="169" spans="1:17" ht="12.75" customHeight="1" hidden="1">
      <c r="A169" s="68">
        <v>155</v>
      </c>
      <c r="B169" s="69" t="s">
        <v>179</v>
      </c>
      <c r="C169" s="70">
        <f>SUM('[1]OCAK'!O167)</f>
        <v>0</v>
      </c>
      <c r="D169" s="70">
        <f>SUM('[1]ŞUBAT'!O167)</f>
        <v>6</v>
      </c>
      <c r="E169" s="70">
        <f>SUM('[1]MART'!O167)</f>
        <v>6</v>
      </c>
      <c r="F169" s="70">
        <f>SUM('[1]NİSAN'!O167)</f>
        <v>0</v>
      </c>
      <c r="G169" s="70">
        <f>SUM('[1]MAYIS'!O167)</f>
        <v>0</v>
      </c>
      <c r="H169" s="70">
        <f>SUM('[1]HAZİRAN'!O167)</f>
        <v>0</v>
      </c>
      <c r="I169" s="70">
        <f>SUM('[1]TEMMUZ'!O167)</f>
        <v>0</v>
      </c>
      <c r="J169" s="70">
        <f>SUM('[1]AĞUSTOS'!O167)</f>
        <v>0</v>
      </c>
      <c r="K169" s="70">
        <f>SUM('[1]EYLÜL'!O167)</f>
        <v>0</v>
      </c>
      <c r="L169" s="70">
        <f>SUM('[1]EKİM'!O167)</f>
        <v>0</v>
      </c>
      <c r="M169" s="70">
        <f>SUM('[1]KASIM'!O167)</f>
        <v>0</v>
      </c>
      <c r="N169" s="70">
        <f>SUM('[1]ARALIK'!O167)</f>
        <v>0</v>
      </c>
      <c r="O169" s="71">
        <f t="shared" si="12"/>
        <v>12</v>
      </c>
      <c r="P169" s="17">
        <f t="shared" si="10"/>
        <v>12</v>
      </c>
      <c r="Q169" s="18" t="str">
        <f t="shared" si="11"/>
        <v>NİJERYA</v>
      </c>
    </row>
    <row r="170" spans="1:17" ht="12.75" customHeight="1" hidden="1">
      <c r="A170" s="68">
        <v>156</v>
      </c>
      <c r="B170" s="69" t="s">
        <v>180</v>
      </c>
      <c r="C170" s="70">
        <f>SUM('[1]OCAK'!O168)</f>
        <v>0</v>
      </c>
      <c r="D170" s="70">
        <f>SUM('[1]ŞUBAT'!O168)</f>
        <v>0</v>
      </c>
      <c r="E170" s="70">
        <f>SUM('[1]MART'!O168)</f>
        <v>0</v>
      </c>
      <c r="F170" s="70">
        <f>SUM('[1]NİSAN'!O168)</f>
        <v>0</v>
      </c>
      <c r="G170" s="70">
        <f>SUM('[1]MAYIS'!O168)</f>
        <v>0</v>
      </c>
      <c r="H170" s="70">
        <f>SUM('[1]HAZİRAN'!O168)</f>
        <v>0</v>
      </c>
      <c r="I170" s="70">
        <f>SUM('[1]TEMMUZ'!O168)</f>
        <v>0</v>
      </c>
      <c r="J170" s="70">
        <f>SUM('[1]AĞUSTOS'!O168)</f>
        <v>0</v>
      </c>
      <c r="K170" s="70">
        <f>SUM('[1]EYLÜL'!O168)</f>
        <v>0</v>
      </c>
      <c r="L170" s="70">
        <f>SUM('[1]EKİM'!O168)</f>
        <v>0</v>
      </c>
      <c r="M170" s="70">
        <f>SUM('[1]KASIM'!O168)</f>
        <v>0</v>
      </c>
      <c r="N170" s="70">
        <f>SUM('[1]ARALIK'!O168)</f>
        <v>0</v>
      </c>
      <c r="O170" s="71">
        <f t="shared" si="12"/>
        <v>0</v>
      </c>
      <c r="P170" s="17">
        <f t="shared" si="10"/>
        <v>0</v>
      </c>
      <c r="Q170" s="18" t="str">
        <f t="shared" si="11"/>
        <v>NİKARAGUA</v>
      </c>
    </row>
    <row r="171" spans="1:17" ht="12.75" customHeight="1" hidden="1">
      <c r="A171" s="68">
        <v>157</v>
      </c>
      <c r="B171" s="69" t="s">
        <v>181</v>
      </c>
      <c r="C171" s="70">
        <f>SUM('[1]OCAK'!O169)</f>
        <v>0</v>
      </c>
      <c r="D171" s="70">
        <f>SUM('[1]ŞUBAT'!O169)</f>
        <v>0</v>
      </c>
      <c r="E171" s="70">
        <f>SUM('[1]MART'!O169)</f>
        <v>0</v>
      </c>
      <c r="F171" s="70">
        <f>SUM('[1]NİSAN'!O169)</f>
        <v>0</v>
      </c>
      <c r="G171" s="70">
        <f>SUM('[1]MAYIS'!O169)</f>
        <v>0</v>
      </c>
      <c r="H171" s="70">
        <f>SUM('[1]HAZİRAN'!O169)</f>
        <v>0</v>
      </c>
      <c r="I171" s="70">
        <f>SUM('[1]TEMMUZ'!O169)</f>
        <v>0</v>
      </c>
      <c r="J171" s="70">
        <f>SUM('[1]AĞUSTOS'!O169)</f>
        <v>0</v>
      </c>
      <c r="K171" s="70">
        <f>SUM('[1]EYLÜL'!O169)</f>
        <v>0</v>
      </c>
      <c r="L171" s="70">
        <f>SUM('[1]EKİM'!O169)</f>
        <v>0</v>
      </c>
      <c r="M171" s="70">
        <f>SUM('[1]KASIM'!O169)</f>
        <v>0</v>
      </c>
      <c r="N171" s="70">
        <f>SUM('[1]ARALIK'!O169)</f>
        <v>0</v>
      </c>
      <c r="O171" s="71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customHeight="1" hidden="1">
      <c r="A172" s="68">
        <v>158</v>
      </c>
      <c r="B172" s="69" t="s">
        <v>182</v>
      </c>
      <c r="C172" s="70">
        <f>SUM('[1]OCAK'!O170)</f>
        <v>1</v>
      </c>
      <c r="D172" s="70">
        <f>SUM('[1]ŞUBAT'!O170)</f>
        <v>2</v>
      </c>
      <c r="E172" s="70">
        <f>SUM('[1]MART'!O170)</f>
        <v>1</v>
      </c>
      <c r="F172" s="70">
        <f>SUM('[1]NİSAN'!O170)</f>
        <v>0</v>
      </c>
      <c r="G172" s="70">
        <f>SUM('[1]MAYIS'!O170)</f>
        <v>0</v>
      </c>
      <c r="H172" s="70">
        <f>SUM('[1]HAZİRAN'!O170)</f>
        <v>0</v>
      </c>
      <c r="I172" s="70">
        <f>SUM('[1]TEMMUZ'!O170)</f>
        <v>0</v>
      </c>
      <c r="J172" s="70">
        <f>SUM('[1]AĞUSTOS'!O170)</f>
        <v>0</v>
      </c>
      <c r="K172" s="70">
        <f>SUM('[1]EYLÜL'!O170)</f>
        <v>0</v>
      </c>
      <c r="L172" s="70">
        <f>SUM('[1]EKİM'!O170)</f>
        <v>0</v>
      </c>
      <c r="M172" s="70">
        <f>SUM('[1]KASIM'!O170)</f>
        <v>0</v>
      </c>
      <c r="N172" s="70">
        <f>SUM('[1]ARALIK'!O170)</f>
        <v>0</v>
      </c>
      <c r="O172" s="71">
        <f t="shared" si="12"/>
        <v>4</v>
      </c>
      <c r="P172" s="17">
        <f t="shared" si="10"/>
        <v>4</v>
      </c>
      <c r="Q172" s="18" t="str">
        <f t="shared" si="11"/>
        <v>ÖZBEKİSTAN</v>
      </c>
    </row>
    <row r="173" spans="1:17" ht="12.75" customHeight="1" hidden="1">
      <c r="A173" s="68">
        <v>159</v>
      </c>
      <c r="B173" s="69" t="s">
        <v>183</v>
      </c>
      <c r="C173" s="70">
        <f>SUM('[1]OCAK'!O171)</f>
        <v>22</v>
      </c>
      <c r="D173" s="70">
        <f>SUM('[1]ŞUBAT'!O171)</f>
        <v>32</v>
      </c>
      <c r="E173" s="70">
        <f>SUM('[1]MART'!O171)</f>
        <v>24</v>
      </c>
      <c r="F173" s="70">
        <f>SUM('[1]NİSAN'!O171)</f>
        <v>0</v>
      </c>
      <c r="G173" s="70">
        <f>SUM('[1]MAYIS'!O171)</f>
        <v>0</v>
      </c>
      <c r="H173" s="70">
        <f>SUM('[1]HAZİRAN'!O171)</f>
        <v>0</v>
      </c>
      <c r="I173" s="70">
        <f>SUM('[1]TEMMUZ'!O171)</f>
        <v>0</v>
      </c>
      <c r="J173" s="70">
        <f>SUM('[1]AĞUSTOS'!O171)</f>
        <v>0</v>
      </c>
      <c r="K173" s="70">
        <f>SUM('[1]EYLÜL'!O171)</f>
        <v>0</v>
      </c>
      <c r="L173" s="70">
        <f>SUM('[1]EKİM'!O171)</f>
        <v>0</v>
      </c>
      <c r="M173" s="70">
        <f>SUM('[1]KASIM'!O171)</f>
        <v>0</v>
      </c>
      <c r="N173" s="70">
        <f>SUM('[1]ARALIK'!O171)</f>
        <v>0</v>
      </c>
      <c r="O173" s="71">
        <f t="shared" si="12"/>
        <v>78</v>
      </c>
      <c r="P173" s="17">
        <f t="shared" si="10"/>
        <v>78</v>
      </c>
      <c r="Q173" s="18" t="str">
        <f t="shared" si="11"/>
        <v>PAKİSTAN</v>
      </c>
    </row>
    <row r="174" spans="1:17" ht="12.75" customHeight="1" hidden="1">
      <c r="A174" s="68">
        <v>160</v>
      </c>
      <c r="B174" s="69" t="s">
        <v>184</v>
      </c>
      <c r="C174" s="70">
        <f>SUM('[1]OCAK'!O172)</f>
        <v>0</v>
      </c>
      <c r="D174" s="70">
        <f>SUM('[1]ŞUBAT'!O172)</f>
        <v>0</v>
      </c>
      <c r="E174" s="70">
        <f>SUM('[1]MART'!O172)</f>
        <v>0</v>
      </c>
      <c r="F174" s="70">
        <f>SUM('[1]NİSAN'!O172)</f>
        <v>0</v>
      </c>
      <c r="G174" s="70">
        <f>SUM('[1]MAYIS'!O172)</f>
        <v>0</v>
      </c>
      <c r="H174" s="70">
        <f>SUM('[1]HAZİRAN'!O172)</f>
        <v>0</v>
      </c>
      <c r="I174" s="70">
        <f>SUM('[1]TEMMUZ'!O172)</f>
        <v>0</v>
      </c>
      <c r="J174" s="70">
        <f>SUM('[1]AĞUSTOS'!O172)</f>
        <v>0</v>
      </c>
      <c r="K174" s="70">
        <f>SUM('[1]EYLÜL'!O172)</f>
        <v>0</v>
      </c>
      <c r="L174" s="70">
        <f>SUM('[1]EKİM'!O172)</f>
        <v>0</v>
      </c>
      <c r="M174" s="70">
        <f>SUM('[1]KASIM'!O172)</f>
        <v>0</v>
      </c>
      <c r="N174" s="70">
        <f>SUM('[1]ARALIK'!O172)</f>
        <v>0</v>
      </c>
      <c r="O174" s="71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customHeight="1" hidden="1">
      <c r="A175" s="68">
        <v>161</v>
      </c>
      <c r="B175" s="69" t="s">
        <v>185</v>
      </c>
      <c r="C175" s="70">
        <f>SUM('[1]OCAK'!O173)</f>
        <v>0</v>
      </c>
      <c r="D175" s="70">
        <f>SUM('[1]ŞUBAT'!O173)</f>
        <v>0</v>
      </c>
      <c r="E175" s="70">
        <f>SUM('[1]MART'!O173)</f>
        <v>0</v>
      </c>
      <c r="F175" s="70">
        <f>SUM('[1]NİSAN'!O173)</f>
        <v>0</v>
      </c>
      <c r="G175" s="70">
        <f>SUM('[1]MAYIS'!O173)</f>
        <v>0</v>
      </c>
      <c r="H175" s="70">
        <f>SUM('[1]HAZİRAN'!O173)</f>
        <v>0</v>
      </c>
      <c r="I175" s="70">
        <f>SUM('[1]TEMMUZ'!O173)</f>
        <v>0</v>
      </c>
      <c r="J175" s="70">
        <f>SUM('[1]AĞUSTOS'!O173)</f>
        <v>0</v>
      </c>
      <c r="K175" s="70">
        <f>SUM('[1]EYLÜL'!O173)</f>
        <v>0</v>
      </c>
      <c r="L175" s="70">
        <f>SUM('[1]EKİM'!O173)</f>
        <v>0</v>
      </c>
      <c r="M175" s="70">
        <f>SUM('[1]KASIM'!O173)</f>
        <v>0</v>
      </c>
      <c r="N175" s="70">
        <f>SUM('[1]ARALIK'!O173)</f>
        <v>0</v>
      </c>
      <c r="O175" s="71">
        <f t="shared" si="12"/>
        <v>0</v>
      </c>
      <c r="P175" s="17">
        <f t="shared" si="10"/>
        <v>0</v>
      </c>
      <c r="Q175" s="18" t="str">
        <f t="shared" si="11"/>
        <v>PANAMA</v>
      </c>
    </row>
    <row r="176" spans="1:17" ht="12.75" customHeight="1" hidden="1">
      <c r="A176" s="68">
        <v>162</v>
      </c>
      <c r="B176" s="69" t="s">
        <v>186</v>
      </c>
      <c r="C176" s="70">
        <f>SUM('[1]OCAK'!O174)</f>
        <v>0</v>
      </c>
      <c r="D176" s="70">
        <f>SUM('[1]ŞUBAT'!O174)</f>
        <v>0</v>
      </c>
      <c r="E176" s="70">
        <f>SUM('[1]MART'!O174)</f>
        <v>0</v>
      </c>
      <c r="F176" s="70">
        <f>SUM('[1]NİSAN'!O174)</f>
        <v>0</v>
      </c>
      <c r="G176" s="70">
        <f>SUM('[1]MAYIS'!O174)</f>
        <v>0</v>
      </c>
      <c r="H176" s="70">
        <f>SUM('[1]HAZİRAN'!O174)</f>
        <v>0</v>
      </c>
      <c r="I176" s="70">
        <f>SUM('[1]TEMMUZ'!O174)</f>
        <v>0</v>
      </c>
      <c r="J176" s="70">
        <f>SUM('[1]AĞUSTOS'!O174)</f>
        <v>0</v>
      </c>
      <c r="K176" s="70">
        <f>SUM('[1]EYLÜL'!O174)</f>
        <v>0</v>
      </c>
      <c r="L176" s="70">
        <f>SUM('[1]EKİM'!O174)</f>
        <v>0</v>
      </c>
      <c r="M176" s="70">
        <f>SUM('[1]KASIM'!O174)</f>
        <v>0</v>
      </c>
      <c r="N176" s="70">
        <f>SUM('[1]ARALIK'!O174)</f>
        <v>0</v>
      </c>
      <c r="O176" s="71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customHeight="1" hidden="1">
      <c r="A177" s="68">
        <v>163</v>
      </c>
      <c r="B177" s="69" t="s">
        <v>187</v>
      </c>
      <c r="C177" s="70">
        <f>SUM('[1]OCAK'!O175)</f>
        <v>0</v>
      </c>
      <c r="D177" s="70">
        <f>SUM('[1]ŞUBAT'!O175)</f>
        <v>0</v>
      </c>
      <c r="E177" s="70">
        <f>SUM('[1]MART'!O175)</f>
        <v>0</v>
      </c>
      <c r="F177" s="70">
        <f>SUM('[1]NİSAN'!O175)</f>
        <v>0</v>
      </c>
      <c r="G177" s="70">
        <f>SUM('[1]MAYIS'!O175)</f>
        <v>0</v>
      </c>
      <c r="H177" s="70">
        <f>SUM('[1]HAZİRAN'!O175)</f>
        <v>0</v>
      </c>
      <c r="I177" s="70">
        <f>SUM('[1]TEMMUZ'!O175)</f>
        <v>0</v>
      </c>
      <c r="J177" s="70">
        <f>SUM('[1]AĞUSTOS'!O175)</f>
        <v>0</v>
      </c>
      <c r="K177" s="70">
        <f>SUM('[1]EYLÜL'!O175)</f>
        <v>0</v>
      </c>
      <c r="L177" s="70">
        <f>SUM('[1]EKİM'!O175)</f>
        <v>0</v>
      </c>
      <c r="M177" s="70">
        <f>SUM('[1]KASIM'!O175)</f>
        <v>0</v>
      </c>
      <c r="N177" s="70">
        <f>SUM('[1]ARALIK'!O175)</f>
        <v>0</v>
      </c>
      <c r="O177" s="71">
        <f t="shared" si="12"/>
        <v>0</v>
      </c>
      <c r="P177" s="17">
        <f t="shared" si="10"/>
        <v>0</v>
      </c>
      <c r="Q177" s="18" t="str">
        <f t="shared" si="11"/>
        <v>PARAGUAY</v>
      </c>
    </row>
    <row r="178" spans="1:17" ht="12.75" customHeight="1" hidden="1">
      <c r="A178" s="68">
        <v>164</v>
      </c>
      <c r="B178" s="69" t="s">
        <v>188</v>
      </c>
      <c r="C178" s="70">
        <f>SUM('[1]OCAK'!O176)</f>
        <v>0</v>
      </c>
      <c r="D178" s="70">
        <f>SUM('[1]ŞUBAT'!O176)</f>
        <v>4</v>
      </c>
      <c r="E178" s="70">
        <f>SUM('[1]MART'!O176)</f>
        <v>1</v>
      </c>
      <c r="F178" s="70">
        <f>SUM('[1]NİSAN'!O176)</f>
        <v>0</v>
      </c>
      <c r="G178" s="70">
        <f>SUM('[1]MAYIS'!O176)</f>
        <v>0</v>
      </c>
      <c r="H178" s="70">
        <f>SUM('[1]HAZİRAN'!O176)</f>
        <v>0</v>
      </c>
      <c r="I178" s="70">
        <f>SUM('[1]TEMMUZ'!O176)</f>
        <v>0</v>
      </c>
      <c r="J178" s="70">
        <f>SUM('[1]AĞUSTOS'!O176)</f>
        <v>0</v>
      </c>
      <c r="K178" s="70">
        <f>SUM('[1]EYLÜL'!O176)</f>
        <v>0</v>
      </c>
      <c r="L178" s="70">
        <f>SUM('[1]EKİM'!O176)</f>
        <v>0</v>
      </c>
      <c r="M178" s="70">
        <f>SUM('[1]KASIM'!O176)</f>
        <v>0</v>
      </c>
      <c r="N178" s="70">
        <f>SUM('[1]ARALIK'!O176)</f>
        <v>0</v>
      </c>
      <c r="O178" s="71">
        <f t="shared" si="12"/>
        <v>5</v>
      </c>
      <c r="P178" s="17">
        <f t="shared" si="10"/>
        <v>5</v>
      </c>
      <c r="Q178" s="18" t="str">
        <f t="shared" si="11"/>
        <v>PERU</v>
      </c>
    </row>
    <row r="179" spans="1:17" ht="12.75" customHeight="1" hidden="1">
      <c r="A179" s="68">
        <v>165</v>
      </c>
      <c r="B179" s="69" t="s">
        <v>189</v>
      </c>
      <c r="C179" s="70">
        <f>SUM('[1]OCAK'!O177)</f>
        <v>0</v>
      </c>
      <c r="D179" s="70">
        <f>SUM('[1]ŞUBAT'!O177)</f>
        <v>0</v>
      </c>
      <c r="E179" s="70">
        <f>SUM('[1]MART'!O177)</f>
        <v>0</v>
      </c>
      <c r="F179" s="70">
        <f>SUM('[1]NİSAN'!O177)</f>
        <v>0</v>
      </c>
      <c r="G179" s="70">
        <f>SUM('[1]MAYIS'!O177)</f>
        <v>0</v>
      </c>
      <c r="H179" s="70">
        <f>SUM('[1]HAZİRAN'!O177)</f>
        <v>0</v>
      </c>
      <c r="I179" s="70">
        <f>SUM('[1]TEMMUZ'!O177)</f>
        <v>0</v>
      </c>
      <c r="J179" s="70">
        <f>SUM('[1]AĞUSTOS'!O177)</f>
        <v>0</v>
      </c>
      <c r="K179" s="70">
        <f>SUM('[1]EYLÜL'!O177)</f>
        <v>0</v>
      </c>
      <c r="L179" s="70">
        <f>SUM('[1]EKİM'!O177)</f>
        <v>0</v>
      </c>
      <c r="M179" s="70">
        <f>SUM('[1]KASIM'!O177)</f>
        <v>0</v>
      </c>
      <c r="N179" s="70">
        <f>SUM('[1]ARALIK'!O177)</f>
        <v>0</v>
      </c>
      <c r="O179" s="71">
        <f t="shared" si="12"/>
        <v>0</v>
      </c>
      <c r="P179" s="17">
        <f t="shared" si="10"/>
        <v>0</v>
      </c>
      <c r="Q179" s="18" t="str">
        <f t="shared" si="11"/>
        <v>RUANDA</v>
      </c>
    </row>
    <row r="180" spans="1:17" ht="12.75" customHeight="1" hidden="1">
      <c r="A180" s="68">
        <v>166</v>
      </c>
      <c r="B180" s="69" t="s">
        <v>190</v>
      </c>
      <c r="C180" s="70">
        <f>SUM('[1]OCAK'!O178)</f>
        <v>0</v>
      </c>
      <c r="D180" s="70">
        <f>SUM('[1]ŞUBAT'!O178)</f>
        <v>0</v>
      </c>
      <c r="E180" s="70">
        <f>SUM('[1]MART'!O178)</f>
        <v>1</v>
      </c>
      <c r="F180" s="70">
        <f>SUM('[1]NİSAN'!O178)</f>
        <v>0</v>
      </c>
      <c r="G180" s="70">
        <f>SUM('[1]MAYIS'!O178)</f>
        <v>0</v>
      </c>
      <c r="H180" s="70">
        <f>SUM('[1]HAZİRAN'!O178)</f>
        <v>0</v>
      </c>
      <c r="I180" s="70">
        <f>SUM('[1]TEMMUZ'!O178)</f>
        <v>0</v>
      </c>
      <c r="J180" s="70">
        <f>SUM('[1]AĞUSTOS'!O178)</f>
        <v>0</v>
      </c>
      <c r="K180" s="70">
        <f>SUM('[1]EYLÜL'!O178)</f>
        <v>0</v>
      </c>
      <c r="L180" s="70">
        <f>SUM('[1]EKİM'!O178)</f>
        <v>0</v>
      </c>
      <c r="M180" s="70">
        <f>SUM('[1]KASIM'!O178)</f>
        <v>0</v>
      </c>
      <c r="N180" s="70">
        <f>SUM('[1]ARALIK'!O178)</f>
        <v>0</v>
      </c>
      <c r="O180" s="71">
        <f t="shared" si="12"/>
        <v>1</v>
      </c>
      <c r="P180" s="17">
        <f t="shared" si="10"/>
        <v>1</v>
      </c>
      <c r="Q180" s="18" t="str">
        <f t="shared" si="11"/>
        <v>SAİNT-LUCİA</v>
      </c>
    </row>
    <row r="181" spans="1:17" ht="12.75" customHeight="1" hidden="1">
      <c r="A181" s="68">
        <v>167</v>
      </c>
      <c r="B181" s="69" t="s">
        <v>191</v>
      </c>
      <c r="C181" s="70">
        <f>SUM('[1]OCAK'!O179)</f>
        <v>0</v>
      </c>
      <c r="D181" s="70">
        <f>SUM('[1]ŞUBAT'!O179)</f>
        <v>0</v>
      </c>
      <c r="E181" s="70">
        <f>SUM('[1]MART'!O179)</f>
        <v>0</v>
      </c>
      <c r="F181" s="70">
        <f>SUM('[1]NİSAN'!O179)</f>
        <v>0</v>
      </c>
      <c r="G181" s="70">
        <f>SUM('[1]MAYIS'!O179)</f>
        <v>0</v>
      </c>
      <c r="H181" s="70">
        <f>SUM('[1]HAZİRAN'!O179)</f>
        <v>0</v>
      </c>
      <c r="I181" s="70">
        <f>SUM('[1]TEMMUZ'!O179)</f>
        <v>0</v>
      </c>
      <c r="J181" s="70">
        <f>SUM('[1]AĞUSTOS'!O179)</f>
        <v>0</v>
      </c>
      <c r="K181" s="70">
        <f>SUM('[1]EYLÜL'!O179)</f>
        <v>0</v>
      </c>
      <c r="L181" s="70">
        <f>SUM('[1]EKİM'!O179)</f>
        <v>0</v>
      </c>
      <c r="M181" s="70">
        <f>SUM('[1]KASIM'!O179)</f>
        <v>0</v>
      </c>
      <c r="N181" s="70">
        <f>SUM('[1]ARALIK'!O179)</f>
        <v>0</v>
      </c>
      <c r="O181" s="71">
        <f t="shared" si="12"/>
        <v>0</v>
      </c>
      <c r="P181" s="17">
        <f t="shared" si="10"/>
        <v>0</v>
      </c>
      <c r="Q181" s="18" t="str">
        <f t="shared" si="11"/>
        <v>SAN MARİNO</v>
      </c>
    </row>
    <row r="182" spans="1:17" ht="12.75" customHeight="1" hidden="1">
      <c r="A182" s="68">
        <v>168</v>
      </c>
      <c r="B182" s="69" t="s">
        <v>192</v>
      </c>
      <c r="C182" s="70">
        <f>SUM('[1]OCAK'!O180)</f>
        <v>0</v>
      </c>
      <c r="D182" s="70">
        <f>SUM('[1]ŞUBAT'!O180)</f>
        <v>0</v>
      </c>
      <c r="E182" s="70">
        <f>SUM('[1]MART'!O180)</f>
        <v>0</v>
      </c>
      <c r="F182" s="70">
        <f>SUM('[1]NİSAN'!O180)</f>
        <v>0</v>
      </c>
      <c r="G182" s="70">
        <f>SUM('[1]MAYIS'!O180)</f>
        <v>0</v>
      </c>
      <c r="H182" s="70">
        <f>SUM('[1]HAZİRAN'!O180)</f>
        <v>0</v>
      </c>
      <c r="I182" s="70">
        <f>SUM('[1]TEMMUZ'!O180)</f>
        <v>0</v>
      </c>
      <c r="J182" s="70">
        <f>SUM('[1]AĞUSTOS'!O180)</f>
        <v>0</v>
      </c>
      <c r="K182" s="70">
        <f>SUM('[1]EYLÜL'!O180)</f>
        <v>0</v>
      </c>
      <c r="L182" s="70">
        <f>SUM('[1]EKİM'!O180)</f>
        <v>0</v>
      </c>
      <c r="M182" s="70">
        <f>SUM('[1]KASIM'!O180)</f>
        <v>0</v>
      </c>
      <c r="N182" s="70">
        <f>SUM('[1]ARALIK'!O180)</f>
        <v>0</v>
      </c>
      <c r="O182" s="71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customHeight="1" hidden="1">
      <c r="A183" s="68">
        <v>169</v>
      </c>
      <c r="B183" s="69" t="s">
        <v>193</v>
      </c>
      <c r="C183" s="70">
        <f>SUM('[1]OCAK'!O181)</f>
        <v>0</v>
      </c>
      <c r="D183" s="70">
        <f>SUM('[1]ŞUBAT'!O181)</f>
        <v>0</v>
      </c>
      <c r="E183" s="70">
        <f>SUM('[1]MART'!O181)</f>
        <v>0</v>
      </c>
      <c r="F183" s="70">
        <f>SUM('[1]NİSAN'!O181)</f>
        <v>0</v>
      </c>
      <c r="G183" s="70">
        <f>SUM('[1]MAYIS'!O181)</f>
        <v>0</v>
      </c>
      <c r="H183" s="70">
        <f>SUM('[1]HAZİRAN'!O181)</f>
        <v>0</v>
      </c>
      <c r="I183" s="70">
        <f>SUM('[1]TEMMUZ'!O181)</f>
        <v>0</v>
      </c>
      <c r="J183" s="70">
        <f>SUM('[1]AĞUSTOS'!O181)</f>
        <v>0</v>
      </c>
      <c r="K183" s="70">
        <f>SUM('[1]EYLÜL'!O181)</f>
        <v>0</v>
      </c>
      <c r="L183" s="70">
        <f>SUM('[1]EKİM'!O181)</f>
        <v>0</v>
      </c>
      <c r="M183" s="70">
        <f>SUM('[1]KASIM'!O181)</f>
        <v>0</v>
      </c>
      <c r="N183" s="70">
        <f>SUM('[1]ARALIK'!O181)</f>
        <v>0</v>
      </c>
      <c r="O183" s="71">
        <f t="shared" si="12"/>
        <v>0</v>
      </c>
      <c r="P183" s="17">
        <f t="shared" si="10"/>
        <v>0</v>
      </c>
      <c r="Q183" s="18" t="str">
        <f t="shared" si="11"/>
        <v>SENEGAL</v>
      </c>
    </row>
    <row r="184" spans="1:17" ht="12.75" customHeight="1" hidden="1">
      <c r="A184" s="68">
        <v>170</v>
      </c>
      <c r="B184" s="69" t="s">
        <v>194</v>
      </c>
      <c r="C184" s="70">
        <f>SUM('[1]OCAK'!O182)</f>
        <v>0</v>
      </c>
      <c r="D184" s="70">
        <f>SUM('[1]ŞUBAT'!O182)</f>
        <v>0</v>
      </c>
      <c r="E184" s="70">
        <f>SUM('[1]MART'!O182)</f>
        <v>0</v>
      </c>
      <c r="F184" s="70">
        <f>SUM('[1]NİSAN'!O182)</f>
        <v>0</v>
      </c>
      <c r="G184" s="70">
        <f>SUM('[1]MAYIS'!O182)</f>
        <v>0</v>
      </c>
      <c r="H184" s="70">
        <f>SUM('[1]HAZİRAN'!O182)</f>
        <v>0</v>
      </c>
      <c r="I184" s="70">
        <f>SUM('[1]TEMMUZ'!O182)</f>
        <v>0</v>
      </c>
      <c r="J184" s="70">
        <f>SUM('[1]AĞUSTOS'!O182)</f>
        <v>0</v>
      </c>
      <c r="K184" s="70">
        <f>SUM('[1]EYLÜL'!O182)</f>
        <v>0</v>
      </c>
      <c r="L184" s="70">
        <f>SUM('[1]EKİM'!O182)</f>
        <v>0</v>
      </c>
      <c r="M184" s="70">
        <f>SUM('[1]KASIM'!O182)</f>
        <v>0</v>
      </c>
      <c r="N184" s="70">
        <f>SUM('[1]ARALIK'!O182)</f>
        <v>0</v>
      </c>
      <c r="O184" s="71">
        <f t="shared" si="12"/>
        <v>0</v>
      </c>
      <c r="P184" s="17">
        <f t="shared" si="10"/>
        <v>0</v>
      </c>
      <c r="Q184" s="18" t="str">
        <f t="shared" si="11"/>
        <v>SEYŞELLER</v>
      </c>
    </row>
    <row r="185" spans="1:17" ht="12.75" customHeight="1" hidden="1">
      <c r="A185" s="68">
        <v>171</v>
      </c>
      <c r="B185" s="69" t="s">
        <v>195</v>
      </c>
      <c r="C185" s="70">
        <f>SUM('[1]OCAK'!O183)</f>
        <v>0</v>
      </c>
      <c r="D185" s="70">
        <f>SUM('[1]ŞUBAT'!O183)</f>
        <v>0</v>
      </c>
      <c r="E185" s="70">
        <f>SUM('[1]MART'!O183)</f>
        <v>0</v>
      </c>
      <c r="F185" s="70">
        <f>SUM('[1]NİSAN'!O183)</f>
        <v>0</v>
      </c>
      <c r="G185" s="70">
        <f>SUM('[1]MAYIS'!O183)</f>
        <v>0</v>
      </c>
      <c r="H185" s="70">
        <f>SUM('[1]HAZİRAN'!O183)</f>
        <v>0</v>
      </c>
      <c r="I185" s="70">
        <f>SUM('[1]TEMMUZ'!O183)</f>
        <v>0</v>
      </c>
      <c r="J185" s="70">
        <f>SUM('[1]AĞUSTOS'!O183)</f>
        <v>0</v>
      </c>
      <c r="K185" s="70">
        <f>SUM('[1]EYLÜL'!O183)</f>
        <v>0</v>
      </c>
      <c r="L185" s="70">
        <f>SUM('[1]EKİM'!O183)</f>
        <v>0</v>
      </c>
      <c r="M185" s="70">
        <f>SUM('[1]KASIM'!O183)</f>
        <v>0</v>
      </c>
      <c r="N185" s="70">
        <f>SUM('[1]ARALIK'!O183)</f>
        <v>0</v>
      </c>
      <c r="O185" s="71">
        <f t="shared" si="12"/>
        <v>0</v>
      </c>
      <c r="P185" s="17">
        <f t="shared" si="10"/>
        <v>0</v>
      </c>
      <c r="Q185" s="18" t="str">
        <f t="shared" si="11"/>
        <v>SİERRA LEONE</v>
      </c>
    </row>
    <row r="186" spans="1:17" ht="12.75" customHeight="1" hidden="1">
      <c r="A186" s="68">
        <v>172</v>
      </c>
      <c r="B186" s="69" t="s">
        <v>196</v>
      </c>
      <c r="C186" s="70">
        <f>SUM('[1]OCAK'!O184)</f>
        <v>5</v>
      </c>
      <c r="D186" s="70">
        <f>SUM('[1]ŞUBAT'!O184)</f>
        <v>1</v>
      </c>
      <c r="E186" s="70">
        <f>SUM('[1]MART'!O184)</f>
        <v>2</v>
      </c>
      <c r="F186" s="70">
        <f>SUM('[1]NİSAN'!O184)</f>
        <v>0</v>
      </c>
      <c r="G186" s="70">
        <f>SUM('[1]MAYIS'!O184)</f>
        <v>0</v>
      </c>
      <c r="H186" s="70">
        <f>SUM('[1]HAZİRAN'!O184)</f>
        <v>0</v>
      </c>
      <c r="I186" s="70">
        <f>SUM('[1]TEMMUZ'!O184)</f>
        <v>0</v>
      </c>
      <c r="J186" s="70">
        <f>SUM('[1]AĞUSTOS'!O184)</f>
        <v>0</v>
      </c>
      <c r="K186" s="70">
        <f>SUM('[1]EYLÜL'!O184)</f>
        <v>0</v>
      </c>
      <c r="L186" s="70">
        <f>SUM('[1]EKİM'!O184)</f>
        <v>0</v>
      </c>
      <c r="M186" s="70">
        <f>SUM('[1]KASIM'!O184)</f>
        <v>0</v>
      </c>
      <c r="N186" s="70">
        <f>SUM('[1]ARALIK'!O184)</f>
        <v>0</v>
      </c>
      <c r="O186" s="71">
        <f t="shared" si="12"/>
        <v>8</v>
      </c>
      <c r="P186" s="17">
        <f t="shared" si="10"/>
        <v>8</v>
      </c>
      <c r="Q186" s="18" t="str">
        <f t="shared" si="11"/>
        <v>SİNGAPUR</v>
      </c>
    </row>
    <row r="187" spans="1:17" ht="12.75" customHeight="1" hidden="1">
      <c r="A187" s="68">
        <v>173</v>
      </c>
      <c r="B187" s="69" t="s">
        <v>197</v>
      </c>
      <c r="C187" s="70">
        <f>SUM('[1]OCAK'!O185)</f>
        <v>0</v>
      </c>
      <c r="D187" s="70">
        <f>SUM('[1]ŞUBAT'!O185)</f>
        <v>0</v>
      </c>
      <c r="E187" s="70">
        <f>SUM('[1]MART'!O185)</f>
        <v>0</v>
      </c>
      <c r="F187" s="70">
        <f>SUM('[1]NİSAN'!O185)</f>
        <v>0</v>
      </c>
      <c r="G187" s="70">
        <f>SUM('[1]MAYIS'!O185)</f>
        <v>0</v>
      </c>
      <c r="H187" s="70">
        <f>SUM('[1]HAZİRAN'!O185)</f>
        <v>0</v>
      </c>
      <c r="I187" s="70">
        <f>SUM('[1]TEMMUZ'!O185)</f>
        <v>0</v>
      </c>
      <c r="J187" s="70">
        <f>SUM('[1]AĞUSTOS'!O185)</f>
        <v>0</v>
      </c>
      <c r="K187" s="70">
        <f>SUM('[1]EYLÜL'!O185)</f>
        <v>0</v>
      </c>
      <c r="L187" s="70">
        <f>SUM('[1]EKİM'!O185)</f>
        <v>0</v>
      </c>
      <c r="M187" s="70">
        <f>SUM('[1]KASIM'!O185)</f>
        <v>0</v>
      </c>
      <c r="N187" s="70">
        <f>SUM('[1]ARALIK'!O185)</f>
        <v>0</v>
      </c>
      <c r="O187" s="71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customHeight="1" hidden="1">
      <c r="A188" s="68">
        <v>174</v>
      </c>
      <c r="B188" s="69" t="s">
        <v>198</v>
      </c>
      <c r="C188" s="70">
        <f>SUM('[1]OCAK'!O186)</f>
        <v>0</v>
      </c>
      <c r="D188" s="70">
        <f>SUM('[1]ŞUBAT'!O186)</f>
        <v>0</v>
      </c>
      <c r="E188" s="70">
        <f>SUM('[1]MART'!O186)</f>
        <v>0</v>
      </c>
      <c r="F188" s="70">
        <f>SUM('[1]NİSAN'!O186)</f>
        <v>0</v>
      </c>
      <c r="G188" s="70">
        <f>SUM('[1]MAYIS'!O186)</f>
        <v>0</v>
      </c>
      <c r="H188" s="70">
        <f>SUM('[1]HAZİRAN'!O186)</f>
        <v>0</v>
      </c>
      <c r="I188" s="70">
        <f>SUM('[1]TEMMUZ'!O186)</f>
        <v>0</v>
      </c>
      <c r="J188" s="70">
        <f>SUM('[1]AĞUSTOS'!O186)</f>
        <v>0</v>
      </c>
      <c r="K188" s="70">
        <f>SUM('[1]EYLÜL'!O186)</f>
        <v>0</v>
      </c>
      <c r="L188" s="70">
        <f>SUM('[1]EKİM'!O186)</f>
        <v>0</v>
      </c>
      <c r="M188" s="70">
        <f>SUM('[1]KASIM'!O186)</f>
        <v>0</v>
      </c>
      <c r="N188" s="70">
        <f>SUM('[1]ARALIK'!O186)</f>
        <v>0</v>
      </c>
      <c r="O188" s="71">
        <f t="shared" si="12"/>
        <v>0</v>
      </c>
      <c r="P188" s="17">
        <f aca="true" t="shared" si="13" ref="P188:P216">O188</f>
        <v>0</v>
      </c>
      <c r="Q188" s="18" t="str">
        <f aca="true" t="shared" si="14" ref="Q188:Q216">B188</f>
        <v>SOMALİ</v>
      </c>
    </row>
    <row r="189" spans="1:17" ht="12.75" customHeight="1" hidden="1">
      <c r="A189" s="68">
        <v>175</v>
      </c>
      <c r="B189" s="69" t="s">
        <v>199</v>
      </c>
      <c r="C189" s="70">
        <f>SUM('[1]OCAK'!O187)</f>
        <v>2</v>
      </c>
      <c r="D189" s="70">
        <f>SUM('[1]ŞUBAT'!O187)</f>
        <v>2</v>
      </c>
      <c r="E189" s="70">
        <f>SUM('[1]MART'!O187)</f>
        <v>5</v>
      </c>
      <c r="F189" s="70">
        <f>SUM('[1]NİSAN'!O187)</f>
        <v>0</v>
      </c>
      <c r="G189" s="70">
        <f>SUM('[1]MAYIS'!O187)</f>
        <v>0</v>
      </c>
      <c r="H189" s="70">
        <f>SUM('[1]HAZİRAN'!O187)</f>
        <v>0</v>
      </c>
      <c r="I189" s="70">
        <f>SUM('[1]TEMMUZ'!O187)</f>
        <v>0</v>
      </c>
      <c r="J189" s="70">
        <f>SUM('[1]AĞUSTOS'!O187)</f>
        <v>0</v>
      </c>
      <c r="K189" s="70">
        <f>SUM('[1]EYLÜL'!O187)</f>
        <v>0</v>
      </c>
      <c r="L189" s="70">
        <f>SUM('[1]EKİM'!O187)</f>
        <v>0</v>
      </c>
      <c r="M189" s="70">
        <f>SUM('[1]KASIM'!O187)</f>
        <v>0</v>
      </c>
      <c r="N189" s="70">
        <f>SUM('[1]ARALIK'!O187)</f>
        <v>0</v>
      </c>
      <c r="O189" s="71">
        <f aca="true" t="shared" si="15" ref="O189:O216">SUM(C189:N189)</f>
        <v>9</v>
      </c>
      <c r="P189" s="17">
        <f t="shared" si="13"/>
        <v>9</v>
      </c>
      <c r="Q189" s="18" t="str">
        <f t="shared" si="14"/>
        <v>SRİLANKA</v>
      </c>
    </row>
    <row r="190" spans="1:17" ht="12.75" customHeight="1" hidden="1">
      <c r="A190" s="68">
        <v>176</v>
      </c>
      <c r="B190" s="69" t="s">
        <v>200</v>
      </c>
      <c r="C190" s="70">
        <f>SUM('[1]OCAK'!O188)</f>
        <v>4</v>
      </c>
      <c r="D190" s="70">
        <f>SUM('[1]ŞUBAT'!O188)</f>
        <v>0</v>
      </c>
      <c r="E190" s="70">
        <f>SUM('[1]MART'!O188)</f>
        <v>1</v>
      </c>
      <c r="F190" s="70">
        <f>SUM('[1]NİSAN'!O188)</f>
        <v>0</v>
      </c>
      <c r="G190" s="70">
        <f>SUM('[1]MAYIS'!O188)</f>
        <v>0</v>
      </c>
      <c r="H190" s="70">
        <f>SUM('[1]HAZİRAN'!O188)</f>
        <v>0</v>
      </c>
      <c r="I190" s="70">
        <f>SUM('[1]TEMMUZ'!O188)</f>
        <v>0</v>
      </c>
      <c r="J190" s="70">
        <f>SUM('[1]AĞUSTOS'!O188)</f>
        <v>0</v>
      </c>
      <c r="K190" s="70">
        <f>SUM('[1]EYLÜL'!O188)</f>
        <v>0</v>
      </c>
      <c r="L190" s="70">
        <f>SUM('[1]EKİM'!O188)</f>
        <v>0</v>
      </c>
      <c r="M190" s="70">
        <f>SUM('[1]KASIM'!O188)</f>
        <v>0</v>
      </c>
      <c r="N190" s="70">
        <f>SUM('[1]ARALIK'!O188)</f>
        <v>0</v>
      </c>
      <c r="O190" s="71">
        <f t="shared" si="15"/>
        <v>5</v>
      </c>
      <c r="P190" s="17">
        <f t="shared" si="13"/>
        <v>5</v>
      </c>
      <c r="Q190" s="18" t="str">
        <f t="shared" si="14"/>
        <v>ST.CHRISTOPHER NEVİS</v>
      </c>
    </row>
    <row r="191" spans="1:17" ht="12.75" customHeight="1" hidden="1">
      <c r="A191" s="68">
        <v>177</v>
      </c>
      <c r="B191" s="69" t="s">
        <v>201</v>
      </c>
      <c r="C191" s="70">
        <f>SUM('[1]OCAK'!O189)</f>
        <v>0</v>
      </c>
      <c r="D191" s="70">
        <f>SUM('[1]ŞUBAT'!O189)</f>
        <v>0</v>
      </c>
      <c r="E191" s="70">
        <f>SUM('[1]MART'!O189)</f>
        <v>0</v>
      </c>
      <c r="F191" s="70">
        <f>SUM('[1]NİSAN'!O189)</f>
        <v>0</v>
      </c>
      <c r="G191" s="70">
        <f>SUM('[1]MAYIS'!O189)</f>
        <v>0</v>
      </c>
      <c r="H191" s="70">
        <f>SUM('[1]HAZİRAN'!O189)</f>
        <v>0</v>
      </c>
      <c r="I191" s="70">
        <f>SUM('[1]TEMMUZ'!O189)</f>
        <v>0</v>
      </c>
      <c r="J191" s="70">
        <f>SUM('[1]AĞUSTOS'!O189)</f>
        <v>0</v>
      </c>
      <c r="K191" s="70">
        <f>SUM('[1]EYLÜL'!O189)</f>
        <v>0</v>
      </c>
      <c r="L191" s="70">
        <f>SUM('[1]EKİM'!O189)</f>
        <v>0</v>
      </c>
      <c r="M191" s="70">
        <f>SUM('[1]KASIM'!O189)</f>
        <v>0</v>
      </c>
      <c r="N191" s="70">
        <f>SUM('[1]ARALIK'!O189)</f>
        <v>0</v>
      </c>
      <c r="O191" s="71">
        <f t="shared" si="15"/>
        <v>0</v>
      </c>
      <c r="P191" s="17">
        <f t="shared" si="13"/>
        <v>0</v>
      </c>
      <c r="Q191" s="18" t="str">
        <f t="shared" si="14"/>
        <v>ST.VİNCENT VE GRENADA</v>
      </c>
    </row>
    <row r="192" spans="1:17" ht="12.75" customHeight="1" hidden="1">
      <c r="A192" s="68">
        <v>178</v>
      </c>
      <c r="B192" s="69" t="s">
        <v>202</v>
      </c>
      <c r="C192" s="70">
        <f>SUM('[1]OCAK'!O190)</f>
        <v>0</v>
      </c>
      <c r="D192" s="70">
        <f>SUM('[1]ŞUBAT'!O190)</f>
        <v>0</v>
      </c>
      <c r="E192" s="70">
        <f>SUM('[1]MART'!O190)</f>
        <v>0</v>
      </c>
      <c r="F192" s="70">
        <f>SUM('[1]NİSAN'!O190)</f>
        <v>0</v>
      </c>
      <c r="G192" s="70">
        <f>SUM('[1]MAYIS'!O190)</f>
        <v>0</v>
      </c>
      <c r="H192" s="70">
        <f>SUM('[1]HAZİRAN'!O190)</f>
        <v>0</v>
      </c>
      <c r="I192" s="70">
        <f>SUM('[1]TEMMUZ'!O190)</f>
        <v>0</v>
      </c>
      <c r="J192" s="70">
        <f>SUM('[1]AĞUSTOS'!O190)</f>
        <v>0</v>
      </c>
      <c r="K192" s="70">
        <f>SUM('[1]EYLÜL'!O190)</f>
        <v>0</v>
      </c>
      <c r="L192" s="70">
        <f>SUM('[1]EKİM'!O190)</f>
        <v>0</v>
      </c>
      <c r="M192" s="70">
        <f>SUM('[1]KASIM'!O190)</f>
        <v>0</v>
      </c>
      <c r="N192" s="70">
        <f>SUM('[1]ARALIK'!O190)</f>
        <v>0</v>
      </c>
      <c r="O192" s="71">
        <f t="shared" si="15"/>
        <v>0</v>
      </c>
      <c r="P192" s="17">
        <f t="shared" si="13"/>
        <v>0</v>
      </c>
      <c r="Q192" s="18" t="str">
        <f t="shared" si="14"/>
        <v>SUDAN</v>
      </c>
    </row>
    <row r="193" spans="1:17" ht="12.75" customHeight="1" hidden="1">
      <c r="A193" s="68">
        <v>179</v>
      </c>
      <c r="B193" s="69" t="s">
        <v>203</v>
      </c>
      <c r="C193" s="70">
        <f>SUM('[1]OCAK'!O191)</f>
        <v>0</v>
      </c>
      <c r="D193" s="70">
        <f>SUM('[1]ŞUBAT'!O191)</f>
        <v>1</v>
      </c>
      <c r="E193" s="70">
        <f>SUM('[1]MART'!O191)</f>
        <v>0</v>
      </c>
      <c r="F193" s="70">
        <f>SUM('[1]NİSAN'!O191)</f>
        <v>0</v>
      </c>
      <c r="G193" s="70">
        <f>SUM('[1]MAYIS'!O191)</f>
        <v>0</v>
      </c>
      <c r="H193" s="70">
        <f>SUM('[1]HAZİRAN'!O191)</f>
        <v>0</v>
      </c>
      <c r="I193" s="70">
        <f>SUM('[1]TEMMUZ'!O191)</f>
        <v>0</v>
      </c>
      <c r="J193" s="70">
        <f>SUM('[1]AĞUSTOS'!O191)</f>
        <v>0</v>
      </c>
      <c r="K193" s="70">
        <f>SUM('[1]EYLÜL'!O191)</f>
        <v>0</v>
      </c>
      <c r="L193" s="70">
        <f>SUM('[1]EKİM'!O191)</f>
        <v>0</v>
      </c>
      <c r="M193" s="70">
        <f>SUM('[1]KASIM'!O191)</f>
        <v>0</v>
      </c>
      <c r="N193" s="70">
        <f>SUM('[1]ARALIK'!O191)</f>
        <v>0</v>
      </c>
      <c r="O193" s="71">
        <f t="shared" si="15"/>
        <v>1</v>
      </c>
      <c r="P193" s="17">
        <f t="shared" si="13"/>
        <v>1</v>
      </c>
      <c r="Q193" s="18" t="str">
        <f t="shared" si="14"/>
        <v>SURİNAM</v>
      </c>
    </row>
    <row r="194" spans="1:17" ht="12.75" customHeight="1" hidden="1">
      <c r="A194" s="68">
        <v>180</v>
      </c>
      <c r="B194" s="69" t="s">
        <v>204</v>
      </c>
      <c r="C194" s="70">
        <f>SUM('[1]OCAK'!O192)</f>
        <v>4</v>
      </c>
      <c r="D194" s="70">
        <f>SUM('[1]ŞUBAT'!O192)</f>
        <v>7</v>
      </c>
      <c r="E194" s="70">
        <f>SUM('[1]MART'!O192)</f>
        <v>1</v>
      </c>
      <c r="F194" s="70">
        <f>SUM('[1]NİSAN'!O192)</f>
        <v>0</v>
      </c>
      <c r="G194" s="70">
        <f>SUM('[1]MAYIS'!O192)</f>
        <v>0</v>
      </c>
      <c r="H194" s="70">
        <f>SUM('[1]HAZİRAN'!O192)</f>
        <v>0</v>
      </c>
      <c r="I194" s="70">
        <f>SUM('[1]TEMMUZ'!O192)</f>
        <v>0</v>
      </c>
      <c r="J194" s="70">
        <f>SUM('[1]AĞUSTOS'!O192)</f>
        <v>0</v>
      </c>
      <c r="K194" s="70">
        <f>SUM('[1]EYLÜL'!O192)</f>
        <v>0</v>
      </c>
      <c r="L194" s="70">
        <f>SUM('[1]EKİM'!O192)</f>
        <v>0</v>
      </c>
      <c r="M194" s="70">
        <f>SUM('[1]KASIM'!O192)</f>
        <v>0</v>
      </c>
      <c r="N194" s="70">
        <f>SUM('[1]ARALIK'!O192)</f>
        <v>0</v>
      </c>
      <c r="O194" s="71">
        <f t="shared" si="15"/>
        <v>12</v>
      </c>
      <c r="P194" s="17">
        <f t="shared" si="13"/>
        <v>12</v>
      </c>
      <c r="Q194" s="18" t="str">
        <f t="shared" si="14"/>
        <v>SURİYE</v>
      </c>
    </row>
    <row r="195" spans="1:17" ht="12.75" customHeight="1" hidden="1">
      <c r="A195" s="68">
        <v>181</v>
      </c>
      <c r="B195" s="69" t="s">
        <v>205</v>
      </c>
      <c r="C195" s="70">
        <f>SUM('[1]OCAK'!O193)</f>
        <v>0</v>
      </c>
      <c r="D195" s="70">
        <f>SUM('[1]ŞUBAT'!O193)</f>
        <v>0</v>
      </c>
      <c r="E195" s="70">
        <f>SUM('[1]MART'!O193)</f>
        <v>0</v>
      </c>
      <c r="F195" s="70">
        <f>SUM('[1]NİSAN'!O193)</f>
        <v>0</v>
      </c>
      <c r="G195" s="70">
        <f>SUM('[1]MAYIS'!O193)</f>
        <v>0</v>
      </c>
      <c r="H195" s="70">
        <f>SUM('[1]HAZİRAN'!O193)</f>
        <v>0</v>
      </c>
      <c r="I195" s="70">
        <f>SUM('[1]TEMMUZ'!O193)</f>
        <v>0</v>
      </c>
      <c r="J195" s="70">
        <f>SUM('[1]AĞUSTOS'!O193)</f>
        <v>0</v>
      </c>
      <c r="K195" s="70">
        <f>SUM('[1]EYLÜL'!O193)</f>
        <v>0</v>
      </c>
      <c r="L195" s="70">
        <f>SUM('[1]EKİM'!O193)</f>
        <v>0</v>
      </c>
      <c r="M195" s="70">
        <f>SUM('[1]KASIM'!O193)</f>
        <v>0</v>
      </c>
      <c r="N195" s="70">
        <f>SUM('[1]ARALIK'!O193)</f>
        <v>0</v>
      </c>
      <c r="O195" s="71">
        <f t="shared" si="15"/>
        <v>0</v>
      </c>
      <c r="P195" s="17">
        <f t="shared" si="13"/>
        <v>0</v>
      </c>
      <c r="Q195" s="18" t="str">
        <f t="shared" si="14"/>
        <v>SWAZİLAND</v>
      </c>
    </row>
    <row r="196" spans="1:17" ht="12.75" customHeight="1" hidden="1">
      <c r="A196" s="68">
        <v>182</v>
      </c>
      <c r="B196" s="69" t="s">
        <v>206</v>
      </c>
      <c r="C196" s="70">
        <f>SUM('[1]OCAK'!O194)</f>
        <v>2</v>
      </c>
      <c r="D196" s="70">
        <f>SUM('[1]ŞUBAT'!O194)</f>
        <v>9</v>
      </c>
      <c r="E196" s="70">
        <f>SUM('[1]MART'!O194)</f>
        <v>6</v>
      </c>
      <c r="F196" s="70">
        <f>SUM('[1]NİSAN'!O194)</f>
        <v>0</v>
      </c>
      <c r="G196" s="70">
        <f>SUM('[1]MAYIS'!O194)</f>
        <v>0</v>
      </c>
      <c r="H196" s="70">
        <f>SUM('[1]HAZİRAN'!O194)</f>
        <v>0</v>
      </c>
      <c r="I196" s="70">
        <f>SUM('[1]TEMMUZ'!O194)</f>
        <v>0</v>
      </c>
      <c r="J196" s="70">
        <f>SUM('[1]AĞUSTOS'!O194)</f>
        <v>0</v>
      </c>
      <c r="K196" s="70">
        <f>SUM('[1]EYLÜL'!O194)</f>
        <v>0</v>
      </c>
      <c r="L196" s="70">
        <f>SUM('[1]EKİM'!O194)</f>
        <v>0</v>
      </c>
      <c r="M196" s="70">
        <f>SUM('[1]KASIM'!O194)</f>
        <v>0</v>
      </c>
      <c r="N196" s="70">
        <f>SUM('[1]ARALIK'!O194)</f>
        <v>0</v>
      </c>
      <c r="O196" s="71">
        <f t="shared" si="15"/>
        <v>17</v>
      </c>
      <c r="P196" s="17">
        <f t="shared" si="13"/>
        <v>17</v>
      </c>
      <c r="Q196" s="18" t="str">
        <f t="shared" si="14"/>
        <v>ŞİLİ</v>
      </c>
    </row>
    <row r="197" spans="1:17" ht="12.75" customHeight="1" hidden="1">
      <c r="A197" s="68">
        <v>183</v>
      </c>
      <c r="B197" s="69" t="s">
        <v>207</v>
      </c>
      <c r="C197" s="70">
        <f>SUM('[1]OCAK'!O195)</f>
        <v>0</v>
      </c>
      <c r="D197" s="70">
        <f>SUM('[1]ŞUBAT'!O195)</f>
        <v>0</v>
      </c>
      <c r="E197" s="70">
        <f>SUM('[1]MART'!O195)</f>
        <v>1</v>
      </c>
      <c r="F197" s="70">
        <f>SUM('[1]NİSAN'!O195)</f>
        <v>0</v>
      </c>
      <c r="G197" s="70">
        <f>SUM('[1]MAYIS'!O195)</f>
        <v>0</v>
      </c>
      <c r="H197" s="70">
        <f>SUM('[1]HAZİRAN'!O195)</f>
        <v>0</v>
      </c>
      <c r="I197" s="70">
        <f>SUM('[1]TEMMUZ'!O195)</f>
        <v>0</v>
      </c>
      <c r="J197" s="70">
        <f>SUM('[1]AĞUSTOS'!O195)</f>
        <v>0</v>
      </c>
      <c r="K197" s="70">
        <f>SUM('[1]EYLÜL'!O195)</f>
        <v>0</v>
      </c>
      <c r="L197" s="70">
        <f>SUM('[1]EKİM'!O195)</f>
        <v>0</v>
      </c>
      <c r="M197" s="70">
        <f>SUM('[1]KASIM'!O195)</f>
        <v>0</v>
      </c>
      <c r="N197" s="70">
        <f>SUM('[1]ARALIK'!O195)</f>
        <v>0</v>
      </c>
      <c r="O197" s="71">
        <f t="shared" si="15"/>
        <v>1</v>
      </c>
      <c r="P197" s="17">
        <f t="shared" si="13"/>
        <v>1</v>
      </c>
      <c r="Q197" s="18" t="str">
        <f t="shared" si="14"/>
        <v>TACİKİSTAN</v>
      </c>
    </row>
    <row r="198" spans="1:17" ht="12.75" customHeight="1" hidden="1">
      <c r="A198" s="68">
        <v>184</v>
      </c>
      <c r="B198" s="69" t="s">
        <v>208</v>
      </c>
      <c r="C198" s="70">
        <f>SUM('[1]OCAK'!O196)</f>
        <v>0</v>
      </c>
      <c r="D198" s="70">
        <f>SUM('[1]ŞUBAT'!O196)</f>
        <v>0</v>
      </c>
      <c r="E198" s="70">
        <f>SUM('[1]MART'!O196)</f>
        <v>0</v>
      </c>
      <c r="F198" s="70">
        <f>SUM('[1]NİSAN'!O196)</f>
        <v>0</v>
      </c>
      <c r="G198" s="70">
        <f>SUM('[1]MAYIS'!O196)</f>
        <v>0</v>
      </c>
      <c r="H198" s="70">
        <f>SUM('[1]HAZİRAN'!O196)</f>
        <v>0</v>
      </c>
      <c r="I198" s="70">
        <f>SUM('[1]TEMMUZ'!O196)</f>
        <v>0</v>
      </c>
      <c r="J198" s="70">
        <f>SUM('[1]AĞUSTOS'!O196)</f>
        <v>0</v>
      </c>
      <c r="K198" s="70">
        <f>SUM('[1]EYLÜL'!O196)</f>
        <v>0</v>
      </c>
      <c r="L198" s="70">
        <f>SUM('[1]EKİM'!O196)</f>
        <v>0</v>
      </c>
      <c r="M198" s="70">
        <f>SUM('[1]KASIM'!O196)</f>
        <v>0</v>
      </c>
      <c r="N198" s="70">
        <f>SUM('[1]ARALIK'!O196)</f>
        <v>0</v>
      </c>
      <c r="O198" s="71">
        <f t="shared" si="15"/>
        <v>0</v>
      </c>
      <c r="P198" s="17">
        <f t="shared" si="13"/>
        <v>0</v>
      </c>
      <c r="Q198" s="18" t="str">
        <f t="shared" si="14"/>
        <v>TANZANYA</v>
      </c>
    </row>
    <row r="199" spans="1:17" ht="12.75" customHeight="1" hidden="1">
      <c r="A199" s="68">
        <v>185</v>
      </c>
      <c r="B199" s="69" t="s">
        <v>209</v>
      </c>
      <c r="C199" s="70">
        <f>SUM('[1]OCAK'!O197)</f>
        <v>0</v>
      </c>
      <c r="D199" s="70">
        <f>SUM('[1]ŞUBAT'!O197)</f>
        <v>1</v>
      </c>
      <c r="E199" s="70">
        <f>SUM('[1]MART'!O197)</f>
        <v>8</v>
      </c>
      <c r="F199" s="70">
        <f>SUM('[1]NİSAN'!O197)</f>
        <v>0</v>
      </c>
      <c r="G199" s="70">
        <f>SUM('[1]MAYIS'!O197)</f>
        <v>0</v>
      </c>
      <c r="H199" s="70">
        <f>SUM('[1]HAZİRAN'!O197)</f>
        <v>0</v>
      </c>
      <c r="I199" s="70">
        <f>SUM('[1]TEMMUZ'!O197)</f>
        <v>0</v>
      </c>
      <c r="J199" s="70">
        <f>SUM('[1]AĞUSTOS'!O197)</f>
        <v>0</v>
      </c>
      <c r="K199" s="70">
        <f>SUM('[1]EYLÜL'!O197)</f>
        <v>0</v>
      </c>
      <c r="L199" s="70">
        <f>SUM('[1]EKİM'!O197)</f>
        <v>0</v>
      </c>
      <c r="M199" s="70">
        <f>SUM('[1]KASIM'!O197)</f>
        <v>0</v>
      </c>
      <c r="N199" s="70">
        <f>SUM('[1]ARALIK'!O197)</f>
        <v>0</v>
      </c>
      <c r="O199" s="71">
        <f t="shared" si="15"/>
        <v>9</v>
      </c>
      <c r="P199" s="17">
        <f t="shared" si="13"/>
        <v>9</v>
      </c>
      <c r="Q199" s="18" t="str">
        <f t="shared" si="14"/>
        <v>TAYLAND</v>
      </c>
    </row>
    <row r="200" spans="1:17" ht="12.75" customHeight="1" hidden="1">
      <c r="A200" s="68">
        <v>186</v>
      </c>
      <c r="B200" s="69" t="s">
        <v>210</v>
      </c>
      <c r="C200" s="70">
        <f>SUM('[1]OCAK'!O198)</f>
        <v>2</v>
      </c>
      <c r="D200" s="70">
        <f>SUM('[1]ŞUBAT'!O198)</f>
        <v>2</v>
      </c>
      <c r="E200" s="70">
        <f>SUM('[1]MART'!O198)</f>
        <v>6</v>
      </c>
      <c r="F200" s="70">
        <f>SUM('[1]NİSAN'!O198)</f>
        <v>0</v>
      </c>
      <c r="G200" s="70">
        <f>SUM('[1]MAYIS'!O198)</f>
        <v>0</v>
      </c>
      <c r="H200" s="70">
        <f>SUM('[1]HAZİRAN'!O198)</f>
        <v>0</v>
      </c>
      <c r="I200" s="70">
        <f>SUM('[1]TEMMUZ'!O198)</f>
        <v>0</v>
      </c>
      <c r="J200" s="70">
        <f>SUM('[1]AĞUSTOS'!O198)</f>
        <v>0</v>
      </c>
      <c r="K200" s="70">
        <f>SUM('[1]EYLÜL'!O198)</f>
        <v>0</v>
      </c>
      <c r="L200" s="70">
        <f>SUM('[1]EKİM'!O198)</f>
        <v>0</v>
      </c>
      <c r="M200" s="70">
        <f>SUM('[1]KASIM'!O198)</f>
        <v>0</v>
      </c>
      <c r="N200" s="70">
        <f>SUM('[1]ARALIK'!O198)</f>
        <v>0</v>
      </c>
      <c r="O200" s="71">
        <f t="shared" si="15"/>
        <v>10</v>
      </c>
      <c r="P200" s="17">
        <f t="shared" si="13"/>
        <v>10</v>
      </c>
      <c r="Q200" s="18" t="str">
        <f t="shared" si="14"/>
        <v>TAYVAN</v>
      </c>
    </row>
    <row r="201" spans="1:17" ht="12.75" customHeight="1" hidden="1">
      <c r="A201" s="68">
        <v>187</v>
      </c>
      <c r="B201" s="69" t="s">
        <v>211</v>
      </c>
      <c r="C201" s="70">
        <f>SUM('[1]OCAK'!O199)</f>
        <v>0</v>
      </c>
      <c r="D201" s="70">
        <f>SUM('[1]ŞUBAT'!O199)</f>
        <v>0</v>
      </c>
      <c r="E201" s="70">
        <f>SUM('[1]MART'!O199)</f>
        <v>0</v>
      </c>
      <c r="F201" s="70">
        <f>SUM('[1]NİSAN'!O199)</f>
        <v>0</v>
      </c>
      <c r="G201" s="70">
        <f>SUM('[1]MAYIS'!O199)</f>
        <v>0</v>
      </c>
      <c r="H201" s="70">
        <f>SUM('[1]HAZİRAN'!O199)</f>
        <v>0</v>
      </c>
      <c r="I201" s="70">
        <f>SUM('[1]TEMMUZ'!O199)</f>
        <v>0</v>
      </c>
      <c r="J201" s="70">
        <f>SUM('[1]AĞUSTOS'!O199)</f>
        <v>0</v>
      </c>
      <c r="K201" s="70">
        <f>SUM('[1]EYLÜL'!O199)</f>
        <v>0</v>
      </c>
      <c r="L201" s="70">
        <f>SUM('[1]EKİM'!O199)</f>
        <v>0</v>
      </c>
      <c r="M201" s="70">
        <f>SUM('[1]KASIM'!O199)</f>
        <v>0</v>
      </c>
      <c r="N201" s="70">
        <f>SUM('[1]ARALIK'!O199)</f>
        <v>0</v>
      </c>
      <c r="O201" s="71">
        <f t="shared" si="15"/>
        <v>0</v>
      </c>
      <c r="P201" s="17">
        <f t="shared" si="13"/>
        <v>0</v>
      </c>
      <c r="Q201" s="18" t="str">
        <f t="shared" si="14"/>
        <v>TOGO</v>
      </c>
    </row>
    <row r="202" spans="1:17" ht="12.75" customHeight="1" hidden="1">
      <c r="A202" s="68">
        <v>188</v>
      </c>
      <c r="B202" s="69" t="s">
        <v>212</v>
      </c>
      <c r="C202" s="70">
        <f>SUM('[1]OCAK'!O200)</f>
        <v>0</v>
      </c>
      <c r="D202" s="70">
        <f>SUM('[1]ŞUBAT'!O200)</f>
        <v>0</v>
      </c>
      <c r="E202" s="70">
        <f>SUM('[1]MART'!O200)</f>
        <v>0</v>
      </c>
      <c r="F202" s="70">
        <f>SUM('[1]NİSAN'!O200)</f>
        <v>0</v>
      </c>
      <c r="G202" s="70">
        <f>SUM('[1]MAYIS'!O200)</f>
        <v>0</v>
      </c>
      <c r="H202" s="70">
        <f>SUM('[1]HAZİRAN'!O200)</f>
        <v>0</v>
      </c>
      <c r="I202" s="70">
        <f>SUM('[1]TEMMUZ'!O200)</f>
        <v>0</v>
      </c>
      <c r="J202" s="70">
        <f>SUM('[1]AĞUSTOS'!O200)</f>
        <v>0</v>
      </c>
      <c r="K202" s="70">
        <f>SUM('[1]EYLÜL'!O200)</f>
        <v>0</v>
      </c>
      <c r="L202" s="70">
        <f>SUM('[1]EKİM'!O200)</f>
        <v>0</v>
      </c>
      <c r="M202" s="70">
        <f>SUM('[1]KASIM'!O200)</f>
        <v>0</v>
      </c>
      <c r="N202" s="70">
        <f>SUM('[1]ARALIK'!O200)</f>
        <v>0</v>
      </c>
      <c r="O202" s="71">
        <f t="shared" si="15"/>
        <v>0</v>
      </c>
      <c r="P202" s="17">
        <f t="shared" si="13"/>
        <v>0</v>
      </c>
      <c r="Q202" s="18" t="str">
        <f t="shared" si="14"/>
        <v>TONGA</v>
      </c>
    </row>
    <row r="203" spans="1:17" ht="12.75" customHeight="1" hidden="1">
      <c r="A203" s="68">
        <v>189</v>
      </c>
      <c r="B203" s="69" t="s">
        <v>213</v>
      </c>
      <c r="C203" s="70">
        <f>SUM('[1]OCAK'!O201)</f>
        <v>0</v>
      </c>
      <c r="D203" s="70">
        <f>SUM('[1]ŞUBAT'!O201)</f>
        <v>2</v>
      </c>
      <c r="E203" s="70">
        <f>SUM('[1]MART'!O201)</f>
        <v>2</v>
      </c>
      <c r="F203" s="70">
        <f>SUM('[1]NİSAN'!O201)</f>
        <v>0</v>
      </c>
      <c r="G203" s="70">
        <f>SUM('[1]MAYIS'!O201)</f>
        <v>0</v>
      </c>
      <c r="H203" s="70">
        <f>SUM('[1]HAZİRAN'!O201)</f>
        <v>0</v>
      </c>
      <c r="I203" s="70">
        <f>SUM('[1]TEMMUZ'!O201)</f>
        <v>0</v>
      </c>
      <c r="J203" s="70">
        <f>SUM('[1]AĞUSTOS'!O201)</f>
        <v>0</v>
      </c>
      <c r="K203" s="70">
        <f>SUM('[1]EYLÜL'!O201)</f>
        <v>0</v>
      </c>
      <c r="L203" s="70">
        <f>SUM('[1]EKİM'!O201)</f>
        <v>0</v>
      </c>
      <c r="M203" s="70">
        <f>SUM('[1]KASIM'!O201)</f>
        <v>0</v>
      </c>
      <c r="N203" s="70">
        <f>SUM('[1]ARALIK'!O201)</f>
        <v>0</v>
      </c>
      <c r="O203" s="71">
        <f t="shared" si="15"/>
        <v>4</v>
      </c>
      <c r="P203" s="17">
        <f t="shared" si="13"/>
        <v>4</v>
      </c>
      <c r="Q203" s="18" t="str">
        <f t="shared" si="14"/>
        <v>TRİNİDAD-TOBAGO</v>
      </c>
    </row>
    <row r="204" spans="1:17" ht="12.75" customHeight="1" hidden="1">
      <c r="A204" s="68">
        <v>190</v>
      </c>
      <c r="B204" s="69" t="s">
        <v>214</v>
      </c>
      <c r="C204" s="70">
        <f>SUM('[1]OCAK'!O202)</f>
        <v>2</v>
      </c>
      <c r="D204" s="70">
        <f>SUM('[1]ŞUBAT'!O202)</f>
        <v>5</v>
      </c>
      <c r="E204" s="70">
        <f>SUM('[1]MART'!O202)</f>
        <v>2</v>
      </c>
      <c r="F204" s="70">
        <f>SUM('[1]NİSAN'!O202)</f>
        <v>0</v>
      </c>
      <c r="G204" s="70">
        <f>SUM('[1]MAYIS'!O202)</f>
        <v>0</v>
      </c>
      <c r="H204" s="70">
        <f>SUM('[1]HAZİRAN'!O202)</f>
        <v>0</v>
      </c>
      <c r="I204" s="70">
        <f>SUM('[1]TEMMUZ'!O202)</f>
        <v>0</v>
      </c>
      <c r="J204" s="70">
        <f>SUM('[1]AĞUSTOS'!O202)</f>
        <v>0</v>
      </c>
      <c r="K204" s="70">
        <f>SUM('[1]EYLÜL'!O202)</f>
        <v>0</v>
      </c>
      <c r="L204" s="70">
        <f>SUM('[1]EKİM'!O202)</f>
        <v>0</v>
      </c>
      <c r="M204" s="70">
        <f>SUM('[1]KASIM'!O202)</f>
        <v>0</v>
      </c>
      <c r="N204" s="70">
        <f>SUM('[1]ARALIK'!O202)</f>
        <v>0</v>
      </c>
      <c r="O204" s="71">
        <f t="shared" si="15"/>
        <v>9</v>
      </c>
      <c r="P204" s="17">
        <f t="shared" si="13"/>
        <v>9</v>
      </c>
      <c r="Q204" s="18" t="str">
        <f t="shared" si="14"/>
        <v>TUNUS</v>
      </c>
    </row>
    <row r="205" spans="1:17" ht="12.75" customHeight="1" hidden="1">
      <c r="A205" s="68">
        <v>191</v>
      </c>
      <c r="B205" s="69" t="s">
        <v>215</v>
      </c>
      <c r="C205" s="70">
        <f>SUM('[1]OCAK'!O203)</f>
        <v>0</v>
      </c>
      <c r="D205" s="70">
        <f>SUM('[1]ŞUBAT'!O203)</f>
        <v>0</v>
      </c>
      <c r="E205" s="70">
        <f>SUM('[1]MART'!O203)</f>
        <v>0</v>
      </c>
      <c r="F205" s="70">
        <f>SUM('[1]NİSAN'!O203)</f>
        <v>0</v>
      </c>
      <c r="G205" s="70">
        <f>SUM('[1]MAYIS'!O203)</f>
        <v>0</v>
      </c>
      <c r="H205" s="70">
        <f>SUM('[1]HAZİRAN'!O203)</f>
        <v>0</v>
      </c>
      <c r="I205" s="70">
        <f>SUM('[1]TEMMUZ'!O203)</f>
        <v>0</v>
      </c>
      <c r="J205" s="70">
        <f>SUM('[1]AĞUSTOS'!O203)</f>
        <v>0</v>
      </c>
      <c r="K205" s="70">
        <f>SUM('[1]EYLÜL'!O203)</f>
        <v>0</v>
      </c>
      <c r="L205" s="70">
        <f>SUM('[1]EKİM'!O203)</f>
        <v>0</v>
      </c>
      <c r="M205" s="70">
        <f>SUM('[1]KASIM'!O203)</f>
        <v>0</v>
      </c>
      <c r="N205" s="70">
        <f>SUM('[1]ARALIK'!O203)</f>
        <v>0</v>
      </c>
      <c r="O205" s="71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customHeight="1" hidden="1">
      <c r="A206" s="68">
        <v>192</v>
      </c>
      <c r="B206" s="69" t="s">
        <v>216</v>
      </c>
      <c r="C206" s="70">
        <f>SUM('[1]OCAK'!O204)</f>
        <v>1</v>
      </c>
      <c r="D206" s="70">
        <f>SUM('[1]ŞUBAT'!O204)</f>
        <v>0</v>
      </c>
      <c r="E206" s="70">
        <f>SUM('[1]MART'!O204)</f>
        <v>0</v>
      </c>
      <c r="F206" s="70">
        <f>SUM('[1]NİSAN'!O204)</f>
        <v>0</v>
      </c>
      <c r="G206" s="70">
        <f>SUM('[1]MAYIS'!O204)</f>
        <v>0</v>
      </c>
      <c r="H206" s="70">
        <f>SUM('[1]HAZİRAN'!O204)</f>
        <v>0</v>
      </c>
      <c r="I206" s="70">
        <f>SUM('[1]TEMMUZ'!O204)</f>
        <v>0</v>
      </c>
      <c r="J206" s="70">
        <f>SUM('[1]AĞUSTOS'!O204)</f>
        <v>0</v>
      </c>
      <c r="K206" s="70">
        <f>SUM('[1]EYLÜL'!O204)</f>
        <v>0</v>
      </c>
      <c r="L206" s="70">
        <f>SUM('[1]EKİM'!O204)</f>
        <v>0</v>
      </c>
      <c r="M206" s="70">
        <f>SUM('[1]KASIM'!O204)</f>
        <v>0</v>
      </c>
      <c r="N206" s="70">
        <f>SUM('[1]ARALIK'!O204)</f>
        <v>0</v>
      </c>
      <c r="O206" s="71">
        <f t="shared" si="15"/>
        <v>1</v>
      </c>
      <c r="P206" s="17">
        <f t="shared" si="13"/>
        <v>1</v>
      </c>
      <c r="Q206" s="18" t="str">
        <f t="shared" si="14"/>
        <v>TÜRKMENİSTAN</v>
      </c>
    </row>
    <row r="207" spans="1:17" ht="12.75" customHeight="1" hidden="1">
      <c r="A207" s="68">
        <v>193</v>
      </c>
      <c r="B207" s="69" t="s">
        <v>217</v>
      </c>
      <c r="C207" s="70">
        <f>SUM('[1]OCAK'!O205)</f>
        <v>0</v>
      </c>
      <c r="D207" s="70">
        <f>SUM('[1]ŞUBAT'!O205)</f>
        <v>0</v>
      </c>
      <c r="E207" s="70">
        <f>SUM('[1]MART'!O205)</f>
        <v>0</v>
      </c>
      <c r="F207" s="70">
        <f>SUM('[1]NİSAN'!O205)</f>
        <v>0</v>
      </c>
      <c r="G207" s="70">
        <f>SUM('[1]MAYIS'!O205)</f>
        <v>0</v>
      </c>
      <c r="H207" s="70">
        <f>SUM('[1]HAZİRAN'!O205)</f>
        <v>0</v>
      </c>
      <c r="I207" s="70">
        <f>SUM('[1]TEMMUZ'!O205)</f>
        <v>0</v>
      </c>
      <c r="J207" s="70">
        <f>SUM('[1]AĞUSTOS'!O205)</f>
        <v>0</v>
      </c>
      <c r="K207" s="70">
        <f>SUM('[1]EYLÜL'!O205)</f>
        <v>0</v>
      </c>
      <c r="L207" s="70">
        <f>SUM('[1]EKİM'!O205)</f>
        <v>0</v>
      </c>
      <c r="M207" s="70">
        <f>SUM('[1]KASIM'!O205)</f>
        <v>0</v>
      </c>
      <c r="N207" s="70">
        <f>SUM('[1]ARALIK'!O205)</f>
        <v>0</v>
      </c>
      <c r="O207" s="71">
        <f t="shared" si="15"/>
        <v>0</v>
      </c>
      <c r="P207" s="17">
        <f t="shared" si="13"/>
        <v>0</v>
      </c>
      <c r="Q207" s="18" t="str">
        <f t="shared" si="14"/>
        <v>UGANDA</v>
      </c>
    </row>
    <row r="208" spans="1:17" ht="12.75" customHeight="1" hidden="1">
      <c r="A208" s="68">
        <v>194</v>
      </c>
      <c r="B208" s="69" t="s">
        <v>218</v>
      </c>
      <c r="C208" s="70">
        <f>SUM('[1]OCAK'!O206)</f>
        <v>0</v>
      </c>
      <c r="D208" s="70">
        <f>SUM('[1]ŞUBAT'!O206)</f>
        <v>0</v>
      </c>
      <c r="E208" s="70">
        <f>SUM('[1]MART'!O206)</f>
        <v>1</v>
      </c>
      <c r="F208" s="70">
        <f>SUM('[1]NİSAN'!O206)</f>
        <v>0</v>
      </c>
      <c r="G208" s="70">
        <f>SUM('[1]MAYIS'!O206)</f>
        <v>0</v>
      </c>
      <c r="H208" s="70">
        <f>SUM('[1]HAZİRAN'!O206)</f>
        <v>0</v>
      </c>
      <c r="I208" s="70">
        <f>SUM('[1]TEMMUZ'!O206)</f>
        <v>0</v>
      </c>
      <c r="J208" s="70">
        <f>SUM('[1]AĞUSTOS'!O206)</f>
        <v>0</v>
      </c>
      <c r="K208" s="70">
        <f>SUM('[1]EYLÜL'!O206)</f>
        <v>0</v>
      </c>
      <c r="L208" s="70">
        <f>SUM('[1]EKİM'!O206)</f>
        <v>0</v>
      </c>
      <c r="M208" s="70">
        <f>SUM('[1]KASIM'!O206)</f>
        <v>0</v>
      </c>
      <c r="N208" s="70">
        <f>SUM('[1]ARALIK'!O206)</f>
        <v>0</v>
      </c>
      <c r="O208" s="71">
        <f t="shared" si="15"/>
        <v>1</v>
      </c>
      <c r="P208" s="17">
        <f t="shared" si="13"/>
        <v>1</v>
      </c>
      <c r="Q208" s="18" t="str">
        <f t="shared" si="14"/>
        <v>UMMAN</v>
      </c>
    </row>
    <row r="209" spans="1:17" ht="12.75" customHeight="1" hidden="1">
      <c r="A209" s="68">
        <v>195</v>
      </c>
      <c r="B209" s="69" t="s">
        <v>219</v>
      </c>
      <c r="C209" s="70">
        <f>SUM('[1]OCAK'!O207)</f>
        <v>5</v>
      </c>
      <c r="D209" s="70">
        <f>SUM('[1]ŞUBAT'!O207)</f>
        <v>0</v>
      </c>
      <c r="E209" s="70">
        <f>SUM('[1]MART'!O207)</f>
        <v>2</v>
      </c>
      <c r="F209" s="70">
        <f>SUM('[1]NİSAN'!O207)</f>
        <v>0</v>
      </c>
      <c r="G209" s="70">
        <f>SUM('[1]MAYIS'!O207)</f>
        <v>0</v>
      </c>
      <c r="H209" s="70">
        <f>SUM('[1]HAZİRAN'!O207)</f>
        <v>0</v>
      </c>
      <c r="I209" s="70">
        <f>SUM('[1]TEMMUZ'!O207)</f>
        <v>0</v>
      </c>
      <c r="J209" s="70">
        <f>SUM('[1]AĞUSTOS'!O207)</f>
        <v>0</v>
      </c>
      <c r="K209" s="70">
        <f>SUM('[1]EYLÜL'!O207)</f>
        <v>0</v>
      </c>
      <c r="L209" s="70">
        <f>SUM('[1]EKİM'!O207)</f>
        <v>0</v>
      </c>
      <c r="M209" s="70">
        <f>SUM('[1]KASIM'!O207)</f>
        <v>0</v>
      </c>
      <c r="N209" s="70">
        <f>SUM('[1]ARALIK'!O207)</f>
        <v>0</v>
      </c>
      <c r="O209" s="71">
        <f t="shared" si="15"/>
        <v>7</v>
      </c>
      <c r="P209" s="17">
        <f t="shared" si="13"/>
        <v>7</v>
      </c>
      <c r="Q209" s="18" t="str">
        <f t="shared" si="14"/>
        <v>URUGUAY</v>
      </c>
    </row>
    <row r="210" spans="1:17" ht="12.75" customHeight="1" hidden="1">
      <c r="A210" s="68">
        <v>196</v>
      </c>
      <c r="B210" s="69" t="s">
        <v>220</v>
      </c>
      <c r="C210" s="70">
        <f>SUM('[1]OCAK'!O208)</f>
        <v>0</v>
      </c>
      <c r="D210" s="70">
        <f>SUM('[1]ŞUBAT'!O208)</f>
        <v>1</v>
      </c>
      <c r="E210" s="70">
        <f>SUM('[1]MART'!O208)</f>
        <v>0</v>
      </c>
      <c r="F210" s="70">
        <f>SUM('[1]NİSAN'!O208)</f>
        <v>0</v>
      </c>
      <c r="G210" s="70">
        <f>SUM('[1]MAYIS'!O208)</f>
        <v>0</v>
      </c>
      <c r="H210" s="70">
        <f>SUM('[1]HAZİRAN'!O208)</f>
        <v>0</v>
      </c>
      <c r="I210" s="70">
        <f>SUM('[1]TEMMUZ'!O208)</f>
        <v>0</v>
      </c>
      <c r="J210" s="70">
        <f>SUM('[1]AĞUSTOS'!O208)</f>
        <v>0</v>
      </c>
      <c r="K210" s="70">
        <f>SUM('[1]EYLÜL'!O208)</f>
        <v>0</v>
      </c>
      <c r="L210" s="70">
        <f>SUM('[1]EKİM'!O208)</f>
        <v>0</v>
      </c>
      <c r="M210" s="70">
        <f>SUM('[1]KASIM'!O208)</f>
        <v>0</v>
      </c>
      <c r="N210" s="70">
        <f>SUM('[1]ARALIK'!O208)</f>
        <v>0</v>
      </c>
      <c r="O210" s="71">
        <f t="shared" si="15"/>
        <v>1</v>
      </c>
      <c r="P210" s="17">
        <f t="shared" si="13"/>
        <v>1</v>
      </c>
      <c r="Q210" s="18" t="str">
        <f t="shared" si="14"/>
        <v>VANUATU</v>
      </c>
    </row>
    <row r="211" spans="1:17" ht="12.75" customHeight="1" hidden="1">
      <c r="A211" s="68">
        <v>197</v>
      </c>
      <c r="B211" s="69" t="s">
        <v>221</v>
      </c>
      <c r="C211" s="70">
        <f>SUM('[1]OCAK'!O209)</f>
        <v>0</v>
      </c>
      <c r="D211" s="70">
        <f>SUM('[1]ŞUBAT'!O209)</f>
        <v>0</v>
      </c>
      <c r="E211" s="70">
        <f>SUM('[1]MART'!O209)</f>
        <v>0</v>
      </c>
      <c r="F211" s="70">
        <f>SUM('[1]NİSAN'!O209)</f>
        <v>0</v>
      </c>
      <c r="G211" s="70">
        <f>SUM('[1]MAYIS'!O209)</f>
        <v>0</v>
      </c>
      <c r="H211" s="70">
        <f>SUM('[1]HAZİRAN'!O209)</f>
        <v>0</v>
      </c>
      <c r="I211" s="70">
        <f>SUM('[1]TEMMUZ'!O209)</f>
        <v>0</v>
      </c>
      <c r="J211" s="70">
        <f>SUM('[1]AĞUSTOS'!O209)</f>
        <v>0</v>
      </c>
      <c r="K211" s="70">
        <f>SUM('[1]EYLÜL'!O209)</f>
        <v>0</v>
      </c>
      <c r="L211" s="70">
        <f>SUM('[1]EKİM'!O209)</f>
        <v>0</v>
      </c>
      <c r="M211" s="70">
        <f>SUM('[1]KASIM'!O209)</f>
        <v>0</v>
      </c>
      <c r="N211" s="70">
        <f>SUM('[1]ARALIK'!O209)</f>
        <v>0</v>
      </c>
      <c r="O211" s="71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customHeight="1" hidden="1">
      <c r="A212" s="68">
        <v>198</v>
      </c>
      <c r="B212" s="69" t="s">
        <v>222</v>
      </c>
      <c r="C212" s="70">
        <f>SUM('[1]OCAK'!O210)</f>
        <v>0</v>
      </c>
      <c r="D212" s="70">
        <f>SUM('[1]ŞUBAT'!O210)</f>
        <v>1</v>
      </c>
      <c r="E212" s="70">
        <f>SUM('[1]MART'!O210)</f>
        <v>0</v>
      </c>
      <c r="F212" s="70">
        <f>SUM('[1]NİSAN'!O210)</f>
        <v>0</v>
      </c>
      <c r="G212" s="70">
        <f>SUM('[1]MAYIS'!O210)</f>
        <v>0</v>
      </c>
      <c r="H212" s="70">
        <f>SUM('[1]HAZİRAN'!O210)</f>
        <v>0</v>
      </c>
      <c r="I212" s="70">
        <f>SUM('[1]TEMMUZ'!O210)</f>
        <v>0</v>
      </c>
      <c r="J212" s="70">
        <f>SUM('[1]AĞUSTOS'!O210)</f>
        <v>0</v>
      </c>
      <c r="K212" s="70">
        <f>SUM('[1]EYLÜL'!O210)</f>
        <v>0</v>
      </c>
      <c r="L212" s="70">
        <f>SUM('[1]EKİM'!O210)</f>
        <v>0</v>
      </c>
      <c r="M212" s="70">
        <f>SUM('[1]KASIM'!O210)</f>
        <v>0</v>
      </c>
      <c r="N212" s="70">
        <f>SUM('[1]ARALIK'!O210)</f>
        <v>0</v>
      </c>
      <c r="O212" s="71">
        <f t="shared" si="15"/>
        <v>1</v>
      </c>
      <c r="P212" s="17">
        <f t="shared" si="13"/>
        <v>1</v>
      </c>
      <c r="Q212" s="18" t="str">
        <f t="shared" si="14"/>
        <v>VENEZUELLA</v>
      </c>
    </row>
    <row r="213" spans="1:17" ht="12.75" customHeight="1" hidden="1">
      <c r="A213" s="68">
        <v>199</v>
      </c>
      <c r="B213" s="69" t="s">
        <v>223</v>
      </c>
      <c r="C213" s="70">
        <f>SUM('[1]OCAK'!O211)</f>
        <v>0</v>
      </c>
      <c r="D213" s="70">
        <f>SUM('[1]ŞUBAT'!O211)</f>
        <v>0</v>
      </c>
      <c r="E213" s="70">
        <f>SUM('[1]MART'!O211)</f>
        <v>0</v>
      </c>
      <c r="F213" s="70">
        <f>SUM('[1]NİSAN'!O211)</f>
        <v>0</v>
      </c>
      <c r="G213" s="70">
        <f>SUM('[1]MAYIS'!O211)</f>
        <v>0</v>
      </c>
      <c r="H213" s="70">
        <f>SUM('[1]HAZİRAN'!O211)</f>
        <v>0</v>
      </c>
      <c r="I213" s="70">
        <f>SUM('[1]TEMMUZ'!O211)</f>
        <v>0</v>
      </c>
      <c r="J213" s="70">
        <f>SUM('[1]AĞUSTOS'!O211)</f>
        <v>0</v>
      </c>
      <c r="K213" s="70">
        <f>SUM('[1]EYLÜL'!O211)</f>
        <v>0</v>
      </c>
      <c r="L213" s="70">
        <f>SUM('[1]EKİM'!O211)</f>
        <v>0</v>
      </c>
      <c r="M213" s="70">
        <f>SUM('[1]KASIM'!O211)</f>
        <v>0</v>
      </c>
      <c r="N213" s="70">
        <f>SUM('[1]ARALIK'!O211)</f>
        <v>0</v>
      </c>
      <c r="O213" s="71">
        <f t="shared" si="15"/>
        <v>0</v>
      </c>
      <c r="P213" s="17">
        <f t="shared" si="13"/>
        <v>0</v>
      </c>
      <c r="Q213" s="18" t="str">
        <f t="shared" si="14"/>
        <v>VİETNAM</v>
      </c>
    </row>
    <row r="214" spans="1:17" ht="12.75" customHeight="1" hidden="1">
      <c r="A214" s="68">
        <v>200</v>
      </c>
      <c r="B214" s="69" t="s">
        <v>224</v>
      </c>
      <c r="C214" s="70">
        <f>SUM('[1]OCAK'!O212)</f>
        <v>0</v>
      </c>
      <c r="D214" s="70">
        <f>SUM('[1]ŞUBAT'!O212)</f>
        <v>0</v>
      </c>
      <c r="E214" s="70">
        <f>SUM('[1]MART'!O212)</f>
        <v>0</v>
      </c>
      <c r="F214" s="70">
        <f>SUM('[1]NİSAN'!O212)</f>
        <v>0</v>
      </c>
      <c r="G214" s="70">
        <f>SUM('[1]MAYIS'!O212)</f>
        <v>0</v>
      </c>
      <c r="H214" s="70">
        <f>SUM('[1]HAZİRAN'!O212)</f>
        <v>0</v>
      </c>
      <c r="I214" s="70">
        <f>SUM('[1]TEMMUZ'!O212)</f>
        <v>0</v>
      </c>
      <c r="J214" s="70">
        <f>SUM('[1]AĞUSTOS'!O212)</f>
        <v>0</v>
      </c>
      <c r="K214" s="70">
        <f>SUM('[1]EYLÜL'!O212)</f>
        <v>0</v>
      </c>
      <c r="L214" s="70">
        <f>SUM('[1]EKİM'!O212)</f>
        <v>0</v>
      </c>
      <c r="M214" s="70">
        <f>SUM('[1]KASIM'!O212)</f>
        <v>0</v>
      </c>
      <c r="N214" s="70">
        <f>SUM('[1]ARALIK'!O212)</f>
        <v>0</v>
      </c>
      <c r="O214" s="71">
        <f t="shared" si="15"/>
        <v>0</v>
      </c>
      <c r="P214" s="17">
        <f t="shared" si="13"/>
        <v>0</v>
      </c>
      <c r="Q214" s="18" t="str">
        <f t="shared" si="14"/>
        <v>YEMEN</v>
      </c>
    </row>
    <row r="215" spans="1:17" ht="12.75" customHeight="1" hidden="1">
      <c r="A215" s="68">
        <v>201</v>
      </c>
      <c r="B215" s="69" t="s">
        <v>225</v>
      </c>
      <c r="C215" s="70">
        <f>SUM('[1]OCAK'!O213)</f>
        <v>0</v>
      </c>
      <c r="D215" s="70">
        <f>SUM('[1]ŞUBAT'!O213)</f>
        <v>0</v>
      </c>
      <c r="E215" s="70">
        <f>SUM('[1]MART'!O213)</f>
        <v>1</v>
      </c>
      <c r="F215" s="70">
        <f>SUM('[1]NİSAN'!O213)</f>
        <v>0</v>
      </c>
      <c r="G215" s="70">
        <f>SUM('[1]MAYIS'!O213)</f>
        <v>0</v>
      </c>
      <c r="H215" s="70">
        <f>SUM('[1]HAZİRAN'!O213)</f>
        <v>0</v>
      </c>
      <c r="I215" s="70">
        <f>SUM('[1]TEMMUZ'!O213)</f>
        <v>0</v>
      </c>
      <c r="J215" s="70">
        <f>SUM('[1]AĞUSTOS'!O213)</f>
        <v>0</v>
      </c>
      <c r="K215" s="70">
        <f>SUM('[1]EYLÜL'!O213)</f>
        <v>0</v>
      </c>
      <c r="L215" s="70">
        <f>SUM('[1]EKİM'!O213)</f>
        <v>0</v>
      </c>
      <c r="M215" s="70">
        <f>SUM('[1]KASIM'!O213)</f>
        <v>0</v>
      </c>
      <c r="N215" s="70">
        <f>SUM('[1]ARALIK'!O213)</f>
        <v>0</v>
      </c>
      <c r="O215" s="71">
        <f t="shared" si="15"/>
        <v>1</v>
      </c>
      <c r="P215" s="17">
        <f t="shared" si="13"/>
        <v>1</v>
      </c>
      <c r="Q215" s="18" t="str">
        <f t="shared" si="14"/>
        <v>ZAMBİA</v>
      </c>
    </row>
    <row r="216" spans="1:17" ht="12.75" customHeight="1" hidden="1">
      <c r="A216" s="68">
        <v>202</v>
      </c>
      <c r="B216" s="74" t="s">
        <v>226</v>
      </c>
      <c r="C216" s="75">
        <f>SUM('[1]OCAK'!O214)</f>
        <v>0</v>
      </c>
      <c r="D216" s="75">
        <f>SUM('[1]ŞUBAT'!O214)</f>
        <v>0</v>
      </c>
      <c r="E216" s="75">
        <f>SUM('[1]MART'!O214)</f>
        <v>1</v>
      </c>
      <c r="F216" s="75">
        <f>SUM('[1]NİSAN'!O214)</f>
        <v>0</v>
      </c>
      <c r="G216" s="75">
        <f>SUM('[1]MAYIS'!O214)</f>
        <v>0</v>
      </c>
      <c r="H216" s="75">
        <f>SUM('[1]HAZİRAN'!O214)</f>
        <v>0</v>
      </c>
      <c r="I216" s="75">
        <f>SUM('[1]TEMMUZ'!O214)</f>
        <v>0</v>
      </c>
      <c r="J216" s="75">
        <f>SUM('[1]AĞUSTOS'!O214)</f>
        <v>0</v>
      </c>
      <c r="K216" s="75">
        <f>SUM('[1]EYLÜL'!O214)</f>
        <v>0</v>
      </c>
      <c r="L216" s="75">
        <f>SUM('[1]EKİM'!O214)</f>
        <v>0</v>
      </c>
      <c r="M216" s="75">
        <f>SUM('[1]KASIM'!O214)</f>
        <v>0</v>
      </c>
      <c r="N216" s="75">
        <f>SUM('[1]ARALIK'!O214)</f>
        <v>0</v>
      </c>
      <c r="O216" s="76">
        <f t="shared" si="15"/>
        <v>1</v>
      </c>
      <c r="P216" s="17">
        <f t="shared" si="13"/>
        <v>1</v>
      </c>
      <c r="Q216" s="18" t="str">
        <f t="shared" si="14"/>
        <v>ZİMBABVE</v>
      </c>
    </row>
    <row r="217" ht="12.75" hidden="1"/>
    <row r="218" ht="12.75" hidden="1"/>
  </sheetData>
  <sheetProtection/>
  <conditionalFormatting sqref="C53:N5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O53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conditionalFormatting sqref="E53:N53">
    <cfRule type="cellIs" priority="1" dxfId="0" operator="lessThan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3"/>
  <sheetViews>
    <sheetView zoomScalePageLayoutView="0" workbookViewId="0" topLeftCell="A1">
      <selection activeCell="D19" sqref="D19"/>
    </sheetView>
  </sheetViews>
  <sheetFormatPr defaultColWidth="9.140625" defaultRowHeight="12.75"/>
  <sheetData>
    <row r="1" spans="1:17" ht="15.75" thickBot="1">
      <c r="A1" s="77" t="s">
        <v>227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99"/>
      <c r="Q1" s="99"/>
    </row>
    <row r="2" spans="1:17" ht="12.7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99"/>
      <c r="Q2" s="99"/>
    </row>
    <row r="3" spans="1:17" ht="12">
      <c r="A3" s="81" t="s">
        <v>228</v>
      </c>
      <c r="B3" s="104" t="s">
        <v>229</v>
      </c>
      <c r="C3" s="83" t="s">
        <v>230</v>
      </c>
      <c r="D3" s="83" t="s">
        <v>231</v>
      </c>
      <c r="E3" s="83" t="s">
        <v>232</v>
      </c>
      <c r="F3" s="84" t="s">
        <v>233</v>
      </c>
      <c r="G3" s="83" t="s">
        <v>234</v>
      </c>
      <c r="H3" s="83" t="s">
        <v>235</v>
      </c>
      <c r="I3" s="83" t="s">
        <v>236</v>
      </c>
      <c r="J3" s="84" t="s">
        <v>237</v>
      </c>
      <c r="K3" s="83" t="s">
        <v>238</v>
      </c>
      <c r="L3" s="83" t="s">
        <v>239</v>
      </c>
      <c r="M3" s="83" t="s">
        <v>240</v>
      </c>
      <c r="N3" s="83" t="s">
        <v>241</v>
      </c>
      <c r="O3" s="92" t="s">
        <v>15</v>
      </c>
      <c r="P3" s="99"/>
      <c r="Q3" s="99"/>
    </row>
    <row r="4" spans="1:17" ht="12">
      <c r="A4" s="82"/>
      <c r="B4" s="105" t="s">
        <v>242</v>
      </c>
      <c r="C4" s="83"/>
      <c r="D4" s="83"/>
      <c r="E4" s="83"/>
      <c r="F4" s="85"/>
      <c r="G4" s="83"/>
      <c r="H4" s="83"/>
      <c r="I4" s="83"/>
      <c r="J4" s="85"/>
      <c r="K4" s="83"/>
      <c r="L4" s="83"/>
      <c r="M4" s="83"/>
      <c r="N4" s="83"/>
      <c r="O4" s="93"/>
      <c r="P4" s="99"/>
      <c r="Q4" s="99"/>
    </row>
    <row r="5" spans="1:17" ht="12">
      <c r="A5" s="106">
        <v>1</v>
      </c>
      <c r="B5" s="107" t="s">
        <v>16</v>
      </c>
      <c r="C5" s="108">
        <v>239</v>
      </c>
      <c r="D5" s="108">
        <v>266</v>
      </c>
      <c r="E5" s="108">
        <v>31</v>
      </c>
      <c r="F5" s="108">
        <v>0</v>
      </c>
      <c r="G5" s="108">
        <v>152</v>
      </c>
      <c r="H5" s="108">
        <v>39</v>
      </c>
      <c r="I5" s="108">
        <v>41</v>
      </c>
      <c r="J5" s="108">
        <v>3</v>
      </c>
      <c r="K5" s="108">
        <v>9</v>
      </c>
      <c r="L5" s="108">
        <v>0</v>
      </c>
      <c r="M5" s="108">
        <v>2</v>
      </c>
      <c r="N5" s="108">
        <v>1</v>
      </c>
      <c r="O5" s="109">
        <v>783</v>
      </c>
      <c r="P5" s="110" t="s">
        <v>16</v>
      </c>
      <c r="Q5" s="99"/>
    </row>
    <row r="6" spans="1:17" ht="12">
      <c r="A6" s="111">
        <v>2</v>
      </c>
      <c r="B6" s="112" t="s">
        <v>17</v>
      </c>
      <c r="C6" s="108">
        <v>60</v>
      </c>
      <c r="D6" s="108">
        <v>16</v>
      </c>
      <c r="E6" s="113">
        <v>26</v>
      </c>
      <c r="F6" s="108">
        <v>0</v>
      </c>
      <c r="G6" s="113">
        <v>140</v>
      </c>
      <c r="H6" s="113">
        <v>13</v>
      </c>
      <c r="I6" s="113">
        <v>37</v>
      </c>
      <c r="J6" s="108">
        <v>1</v>
      </c>
      <c r="K6" s="113">
        <v>3</v>
      </c>
      <c r="L6" s="113">
        <v>0</v>
      </c>
      <c r="M6" s="113">
        <v>2</v>
      </c>
      <c r="N6" s="113">
        <v>0</v>
      </c>
      <c r="O6" s="109">
        <v>298</v>
      </c>
      <c r="P6" s="114" t="s">
        <v>243</v>
      </c>
      <c r="Q6" s="99"/>
    </row>
    <row r="7" spans="1:17" ht="12">
      <c r="A7" s="111">
        <v>3</v>
      </c>
      <c r="B7" s="112" t="s">
        <v>18</v>
      </c>
      <c r="C7" s="108">
        <v>30</v>
      </c>
      <c r="D7" s="108">
        <v>8</v>
      </c>
      <c r="E7" s="113">
        <v>10</v>
      </c>
      <c r="F7" s="108">
        <v>0</v>
      </c>
      <c r="G7" s="113">
        <v>30</v>
      </c>
      <c r="H7" s="113">
        <v>1</v>
      </c>
      <c r="I7" s="113">
        <v>11</v>
      </c>
      <c r="J7" s="108">
        <v>0</v>
      </c>
      <c r="K7" s="113">
        <v>1</v>
      </c>
      <c r="L7" s="113">
        <v>0</v>
      </c>
      <c r="M7" s="113">
        <v>0</v>
      </c>
      <c r="N7" s="113">
        <v>0</v>
      </c>
      <c r="O7" s="109">
        <v>91</v>
      </c>
      <c r="P7" s="114" t="s">
        <v>18</v>
      </c>
      <c r="Q7" s="99"/>
    </row>
    <row r="8" spans="1:17" ht="12">
      <c r="A8" s="111">
        <v>4</v>
      </c>
      <c r="B8" s="112" t="s">
        <v>19</v>
      </c>
      <c r="C8" s="108">
        <v>179</v>
      </c>
      <c r="D8" s="108">
        <v>3</v>
      </c>
      <c r="E8" s="113">
        <v>1</v>
      </c>
      <c r="F8" s="108">
        <v>0</v>
      </c>
      <c r="G8" s="113">
        <v>6</v>
      </c>
      <c r="H8" s="113">
        <v>1</v>
      </c>
      <c r="I8" s="113">
        <v>6</v>
      </c>
      <c r="J8" s="108">
        <v>0</v>
      </c>
      <c r="K8" s="113">
        <v>4</v>
      </c>
      <c r="L8" s="113">
        <v>0</v>
      </c>
      <c r="M8" s="113">
        <v>0</v>
      </c>
      <c r="N8" s="113">
        <v>0</v>
      </c>
      <c r="O8" s="109">
        <v>200</v>
      </c>
      <c r="P8" s="114" t="s">
        <v>19</v>
      </c>
      <c r="Q8" s="99"/>
    </row>
    <row r="9" spans="1:17" ht="12">
      <c r="A9" s="111">
        <v>5</v>
      </c>
      <c r="B9" s="112" t="s">
        <v>20</v>
      </c>
      <c r="C9" s="108">
        <v>24</v>
      </c>
      <c r="D9" s="108">
        <v>3</v>
      </c>
      <c r="E9" s="113">
        <v>0</v>
      </c>
      <c r="F9" s="108">
        <v>0</v>
      </c>
      <c r="G9" s="113">
        <v>2</v>
      </c>
      <c r="H9" s="113">
        <v>3</v>
      </c>
      <c r="I9" s="113">
        <v>19</v>
      </c>
      <c r="J9" s="108">
        <v>0</v>
      </c>
      <c r="K9" s="113">
        <v>0</v>
      </c>
      <c r="L9" s="113">
        <v>8</v>
      </c>
      <c r="M9" s="113">
        <v>0</v>
      </c>
      <c r="N9" s="113">
        <v>0</v>
      </c>
      <c r="O9" s="109">
        <v>59</v>
      </c>
      <c r="P9" s="115" t="s">
        <v>244</v>
      </c>
      <c r="Q9" s="99"/>
    </row>
    <row r="10" spans="1:17" ht="12.75">
      <c r="A10" s="116">
        <v>6</v>
      </c>
      <c r="B10" s="112" t="s">
        <v>21</v>
      </c>
      <c r="C10" s="108">
        <v>24</v>
      </c>
      <c r="D10" s="108">
        <v>19</v>
      </c>
      <c r="E10" s="113">
        <v>0</v>
      </c>
      <c r="F10" s="108">
        <v>0</v>
      </c>
      <c r="G10" s="113">
        <v>12</v>
      </c>
      <c r="H10" s="117">
        <v>3</v>
      </c>
      <c r="I10" s="117">
        <v>6</v>
      </c>
      <c r="J10" s="108">
        <v>0</v>
      </c>
      <c r="K10" s="117">
        <v>0</v>
      </c>
      <c r="L10" s="117">
        <v>0</v>
      </c>
      <c r="M10" s="117">
        <v>1</v>
      </c>
      <c r="N10" s="117">
        <v>0</v>
      </c>
      <c r="O10" s="109">
        <v>65</v>
      </c>
      <c r="P10" s="114" t="s">
        <v>21</v>
      </c>
      <c r="Q10" s="100"/>
    </row>
    <row r="11" spans="1:17" ht="12">
      <c r="A11" s="111">
        <v>7</v>
      </c>
      <c r="B11" s="112" t="s">
        <v>22</v>
      </c>
      <c r="C11" s="108">
        <v>3</v>
      </c>
      <c r="D11" s="108">
        <v>5</v>
      </c>
      <c r="E11" s="113">
        <v>1</v>
      </c>
      <c r="F11" s="108">
        <v>0</v>
      </c>
      <c r="G11" s="113">
        <v>6</v>
      </c>
      <c r="H11" s="113">
        <v>0</v>
      </c>
      <c r="I11" s="113">
        <v>10</v>
      </c>
      <c r="J11" s="108">
        <v>0</v>
      </c>
      <c r="K11" s="113">
        <v>0</v>
      </c>
      <c r="L11" s="113">
        <v>0</v>
      </c>
      <c r="M11" s="113">
        <v>0</v>
      </c>
      <c r="N11" s="113">
        <v>0</v>
      </c>
      <c r="O11" s="109">
        <v>25</v>
      </c>
      <c r="P11" s="114" t="s">
        <v>245</v>
      </c>
      <c r="Q11" s="99"/>
    </row>
    <row r="12" spans="1:17" ht="12">
      <c r="A12" s="111">
        <v>8</v>
      </c>
      <c r="B12" s="112" t="s">
        <v>23</v>
      </c>
      <c r="C12" s="108">
        <v>271</v>
      </c>
      <c r="D12" s="108">
        <v>60</v>
      </c>
      <c r="E12" s="113">
        <v>6</v>
      </c>
      <c r="F12" s="108">
        <v>0</v>
      </c>
      <c r="G12" s="113">
        <v>22</v>
      </c>
      <c r="H12" s="113">
        <v>5</v>
      </c>
      <c r="I12" s="113">
        <v>10</v>
      </c>
      <c r="J12" s="108">
        <v>0</v>
      </c>
      <c r="K12" s="113">
        <v>1</v>
      </c>
      <c r="L12" s="113">
        <v>0</v>
      </c>
      <c r="M12" s="113">
        <v>0</v>
      </c>
      <c r="N12" s="113">
        <v>0</v>
      </c>
      <c r="O12" s="109">
        <v>375</v>
      </c>
      <c r="P12" s="114" t="s">
        <v>23</v>
      </c>
      <c r="Q12" s="99"/>
    </row>
    <row r="13" spans="1:17" ht="12">
      <c r="A13" s="111">
        <v>9</v>
      </c>
      <c r="B13" s="112" t="s">
        <v>24</v>
      </c>
      <c r="C13" s="108">
        <v>173</v>
      </c>
      <c r="D13" s="108">
        <v>3</v>
      </c>
      <c r="E13" s="113">
        <v>1</v>
      </c>
      <c r="F13" s="108">
        <v>0</v>
      </c>
      <c r="G13" s="113">
        <v>2</v>
      </c>
      <c r="H13" s="113">
        <v>0</v>
      </c>
      <c r="I13" s="113">
        <v>5</v>
      </c>
      <c r="J13" s="108">
        <v>0</v>
      </c>
      <c r="K13" s="113">
        <v>0</v>
      </c>
      <c r="L13" s="113">
        <v>0</v>
      </c>
      <c r="M13" s="113">
        <v>0</v>
      </c>
      <c r="N13" s="113">
        <v>0</v>
      </c>
      <c r="O13" s="109">
        <v>184</v>
      </c>
      <c r="P13" s="114" t="s">
        <v>246</v>
      </c>
      <c r="Q13" s="99"/>
    </row>
    <row r="14" spans="1:17" ht="12">
      <c r="A14" s="111">
        <v>10</v>
      </c>
      <c r="B14" s="112" t="s">
        <v>25</v>
      </c>
      <c r="C14" s="108">
        <v>469</v>
      </c>
      <c r="D14" s="108">
        <v>48</v>
      </c>
      <c r="E14" s="113">
        <v>0</v>
      </c>
      <c r="F14" s="108">
        <v>0</v>
      </c>
      <c r="G14" s="113">
        <v>1</v>
      </c>
      <c r="H14" s="113">
        <v>1</v>
      </c>
      <c r="I14" s="113">
        <v>0</v>
      </c>
      <c r="J14" s="108">
        <v>0</v>
      </c>
      <c r="K14" s="113">
        <v>0</v>
      </c>
      <c r="L14" s="113">
        <v>0</v>
      </c>
      <c r="M14" s="113">
        <v>0</v>
      </c>
      <c r="N14" s="113">
        <v>0</v>
      </c>
      <c r="O14" s="109">
        <v>519</v>
      </c>
      <c r="P14" s="114" t="s">
        <v>247</v>
      </c>
      <c r="Q14" s="99"/>
    </row>
    <row r="15" spans="1:17" ht="12">
      <c r="A15" s="111">
        <v>11</v>
      </c>
      <c r="B15" s="112" t="s">
        <v>26</v>
      </c>
      <c r="C15" s="108">
        <v>10</v>
      </c>
      <c r="D15" s="108">
        <v>2</v>
      </c>
      <c r="E15" s="113">
        <v>3</v>
      </c>
      <c r="F15" s="108">
        <v>0</v>
      </c>
      <c r="G15" s="113">
        <v>8</v>
      </c>
      <c r="H15" s="113">
        <v>0</v>
      </c>
      <c r="I15" s="113">
        <v>4</v>
      </c>
      <c r="J15" s="108">
        <v>0</v>
      </c>
      <c r="K15" s="113">
        <v>0</v>
      </c>
      <c r="L15" s="113">
        <v>0</v>
      </c>
      <c r="M15" s="113">
        <v>0</v>
      </c>
      <c r="N15" s="113">
        <v>0</v>
      </c>
      <c r="O15" s="109">
        <v>27</v>
      </c>
      <c r="P15" s="114" t="s">
        <v>26</v>
      </c>
      <c r="Q15" s="99"/>
    </row>
    <row r="16" spans="1:17" ht="12">
      <c r="A16" s="111">
        <v>12</v>
      </c>
      <c r="B16" s="112" t="s">
        <v>27</v>
      </c>
      <c r="C16" s="108">
        <v>1</v>
      </c>
      <c r="D16" s="108">
        <v>0</v>
      </c>
      <c r="E16" s="113">
        <v>12</v>
      </c>
      <c r="F16" s="108">
        <v>0</v>
      </c>
      <c r="G16" s="113">
        <v>3</v>
      </c>
      <c r="H16" s="113">
        <v>2</v>
      </c>
      <c r="I16" s="113">
        <v>1</v>
      </c>
      <c r="J16" s="108">
        <v>0</v>
      </c>
      <c r="K16" s="113">
        <v>0</v>
      </c>
      <c r="L16" s="113">
        <v>0</v>
      </c>
      <c r="M16" s="113">
        <v>0</v>
      </c>
      <c r="N16" s="113">
        <v>0</v>
      </c>
      <c r="O16" s="109">
        <v>19</v>
      </c>
      <c r="P16" s="114" t="s">
        <v>27</v>
      </c>
      <c r="Q16" s="99"/>
    </row>
    <row r="17" spans="1:17" ht="12">
      <c r="A17" s="111">
        <v>13</v>
      </c>
      <c r="B17" s="112" t="s">
        <v>28</v>
      </c>
      <c r="C17" s="108">
        <v>282</v>
      </c>
      <c r="D17" s="108">
        <v>27</v>
      </c>
      <c r="E17" s="113">
        <v>20</v>
      </c>
      <c r="F17" s="108">
        <v>0</v>
      </c>
      <c r="G17" s="113">
        <v>32</v>
      </c>
      <c r="H17" s="113">
        <v>6</v>
      </c>
      <c r="I17" s="113">
        <v>30</v>
      </c>
      <c r="J17" s="108">
        <v>0</v>
      </c>
      <c r="K17" s="113">
        <v>5</v>
      </c>
      <c r="L17" s="113">
        <v>0</v>
      </c>
      <c r="M17" s="113">
        <v>7</v>
      </c>
      <c r="N17" s="113">
        <v>0</v>
      </c>
      <c r="O17" s="109">
        <v>409</v>
      </c>
      <c r="P17" s="114" t="s">
        <v>28</v>
      </c>
      <c r="Q17" s="78"/>
    </row>
    <row r="18" spans="1:17" ht="12">
      <c r="A18" s="111">
        <v>14</v>
      </c>
      <c r="B18" s="112" t="s">
        <v>29</v>
      </c>
      <c r="C18" s="108">
        <v>21</v>
      </c>
      <c r="D18" s="108">
        <v>4</v>
      </c>
      <c r="E18" s="113">
        <v>16</v>
      </c>
      <c r="F18" s="108">
        <v>0</v>
      </c>
      <c r="G18" s="113">
        <v>2</v>
      </c>
      <c r="H18" s="113">
        <v>1</v>
      </c>
      <c r="I18" s="113">
        <v>9</v>
      </c>
      <c r="J18" s="108">
        <v>0</v>
      </c>
      <c r="K18" s="113">
        <v>0</v>
      </c>
      <c r="L18" s="113">
        <v>0</v>
      </c>
      <c r="M18" s="113">
        <v>0</v>
      </c>
      <c r="N18" s="113">
        <v>0</v>
      </c>
      <c r="O18" s="109">
        <v>53</v>
      </c>
      <c r="P18" s="114" t="s">
        <v>248</v>
      </c>
      <c r="Q18" s="78"/>
    </row>
    <row r="19" spans="1:17" ht="12">
      <c r="A19" s="111">
        <v>15</v>
      </c>
      <c r="B19" s="112" t="s">
        <v>30</v>
      </c>
      <c r="C19" s="108">
        <v>56</v>
      </c>
      <c r="D19" s="108">
        <v>33</v>
      </c>
      <c r="E19" s="113">
        <v>17</v>
      </c>
      <c r="F19" s="108">
        <v>0</v>
      </c>
      <c r="G19" s="113">
        <v>81</v>
      </c>
      <c r="H19" s="113">
        <v>7</v>
      </c>
      <c r="I19" s="113">
        <v>23</v>
      </c>
      <c r="J19" s="108">
        <v>0</v>
      </c>
      <c r="K19" s="113">
        <v>0</v>
      </c>
      <c r="L19" s="113">
        <v>1</v>
      </c>
      <c r="M19" s="113">
        <v>0</v>
      </c>
      <c r="N19" s="113">
        <v>0</v>
      </c>
      <c r="O19" s="109">
        <v>218</v>
      </c>
      <c r="P19" s="114" t="s">
        <v>30</v>
      </c>
      <c r="Q19" s="78"/>
    </row>
    <row r="20" spans="1:17" ht="12">
      <c r="A20" s="111">
        <v>16</v>
      </c>
      <c r="B20" s="112" t="s">
        <v>31</v>
      </c>
      <c r="C20" s="108">
        <v>76</v>
      </c>
      <c r="D20" s="108">
        <v>58</v>
      </c>
      <c r="E20" s="113">
        <v>1</v>
      </c>
      <c r="F20" s="108">
        <v>0</v>
      </c>
      <c r="G20" s="113">
        <v>6</v>
      </c>
      <c r="H20" s="113">
        <v>3</v>
      </c>
      <c r="I20" s="113">
        <v>1</v>
      </c>
      <c r="J20" s="108">
        <v>0</v>
      </c>
      <c r="K20" s="113">
        <v>0</v>
      </c>
      <c r="L20" s="113">
        <v>3</v>
      </c>
      <c r="M20" s="113">
        <v>0</v>
      </c>
      <c r="N20" s="113">
        <v>0</v>
      </c>
      <c r="O20" s="109">
        <v>148</v>
      </c>
      <c r="P20" s="114" t="s">
        <v>249</v>
      </c>
      <c r="Q20" s="78"/>
    </row>
    <row r="21" spans="1:17" ht="12">
      <c r="A21" s="111">
        <v>17</v>
      </c>
      <c r="B21" s="112" t="s">
        <v>32</v>
      </c>
      <c r="C21" s="108">
        <v>20399</v>
      </c>
      <c r="D21" s="108">
        <v>2120</v>
      </c>
      <c r="E21" s="113">
        <v>187</v>
      </c>
      <c r="F21" s="108">
        <v>0</v>
      </c>
      <c r="G21" s="113">
        <v>218</v>
      </c>
      <c r="H21" s="113">
        <v>42</v>
      </c>
      <c r="I21" s="113">
        <v>146</v>
      </c>
      <c r="J21" s="108">
        <v>2</v>
      </c>
      <c r="K21" s="113">
        <v>0</v>
      </c>
      <c r="L21" s="113">
        <v>0</v>
      </c>
      <c r="M21" s="113">
        <v>1</v>
      </c>
      <c r="N21" s="113">
        <v>0</v>
      </c>
      <c r="O21" s="109">
        <v>23115</v>
      </c>
      <c r="P21" s="114" t="s">
        <v>32</v>
      </c>
      <c r="Q21" s="78"/>
    </row>
    <row r="22" spans="1:17" ht="12">
      <c r="A22" s="111">
        <v>18</v>
      </c>
      <c r="B22" s="112" t="s">
        <v>33</v>
      </c>
      <c r="C22" s="108">
        <v>4847</v>
      </c>
      <c r="D22" s="108">
        <v>5</v>
      </c>
      <c r="E22" s="113">
        <v>0</v>
      </c>
      <c r="F22" s="108">
        <v>0</v>
      </c>
      <c r="G22" s="113">
        <v>4</v>
      </c>
      <c r="H22" s="113">
        <v>0</v>
      </c>
      <c r="I22" s="113">
        <v>1</v>
      </c>
      <c r="J22" s="108">
        <v>0</v>
      </c>
      <c r="K22" s="113">
        <v>0</v>
      </c>
      <c r="L22" s="113">
        <v>0</v>
      </c>
      <c r="M22" s="113">
        <v>0</v>
      </c>
      <c r="N22" s="113">
        <v>0</v>
      </c>
      <c r="O22" s="109">
        <v>4857</v>
      </c>
      <c r="P22" s="114" t="s">
        <v>33</v>
      </c>
      <c r="Q22" s="78"/>
    </row>
    <row r="23" spans="1:17" ht="12">
      <c r="A23" s="111">
        <v>19</v>
      </c>
      <c r="B23" s="112" t="s">
        <v>34</v>
      </c>
      <c r="C23" s="108">
        <v>383</v>
      </c>
      <c r="D23" s="108">
        <v>2266</v>
      </c>
      <c r="E23" s="113">
        <v>9</v>
      </c>
      <c r="F23" s="108">
        <v>0</v>
      </c>
      <c r="G23" s="113">
        <v>59</v>
      </c>
      <c r="H23" s="113">
        <v>13</v>
      </c>
      <c r="I23" s="113">
        <v>5</v>
      </c>
      <c r="J23" s="108">
        <v>0</v>
      </c>
      <c r="K23" s="113">
        <v>0</v>
      </c>
      <c r="L23" s="113">
        <v>0</v>
      </c>
      <c r="M23" s="113">
        <v>0</v>
      </c>
      <c r="N23" s="113">
        <v>0</v>
      </c>
      <c r="O23" s="109">
        <v>2735</v>
      </c>
      <c r="P23" s="114" t="s">
        <v>34</v>
      </c>
      <c r="Q23" s="78"/>
    </row>
    <row r="24" spans="1:17" ht="12">
      <c r="A24" s="111">
        <v>20</v>
      </c>
      <c r="B24" s="112" t="s">
        <v>35</v>
      </c>
      <c r="C24" s="108">
        <v>47</v>
      </c>
      <c r="D24" s="108">
        <v>32</v>
      </c>
      <c r="E24" s="113">
        <v>2</v>
      </c>
      <c r="F24" s="108">
        <v>0</v>
      </c>
      <c r="G24" s="113">
        <v>6</v>
      </c>
      <c r="H24" s="113">
        <v>7</v>
      </c>
      <c r="I24" s="113">
        <v>2</v>
      </c>
      <c r="J24" s="108">
        <v>0</v>
      </c>
      <c r="K24" s="113">
        <v>0</v>
      </c>
      <c r="L24" s="113">
        <v>0</v>
      </c>
      <c r="M24" s="113">
        <v>1</v>
      </c>
      <c r="N24" s="113">
        <v>0</v>
      </c>
      <c r="O24" s="109">
        <v>97</v>
      </c>
      <c r="P24" s="114" t="s">
        <v>35</v>
      </c>
      <c r="Q24" s="78"/>
    </row>
    <row r="25" spans="1:17" ht="12">
      <c r="A25" s="111">
        <v>21</v>
      </c>
      <c r="B25" s="112" t="s">
        <v>36</v>
      </c>
      <c r="C25" s="108">
        <v>30</v>
      </c>
      <c r="D25" s="108">
        <v>0</v>
      </c>
      <c r="E25" s="113">
        <v>8</v>
      </c>
      <c r="F25" s="108">
        <v>0</v>
      </c>
      <c r="G25" s="113">
        <v>5</v>
      </c>
      <c r="H25" s="113">
        <v>0</v>
      </c>
      <c r="I25" s="113">
        <v>6</v>
      </c>
      <c r="J25" s="108">
        <v>0</v>
      </c>
      <c r="K25" s="113">
        <v>0</v>
      </c>
      <c r="L25" s="113">
        <v>0</v>
      </c>
      <c r="M25" s="113">
        <v>0</v>
      </c>
      <c r="N25" s="113">
        <v>0</v>
      </c>
      <c r="O25" s="109">
        <v>49</v>
      </c>
      <c r="P25" s="114" t="s">
        <v>36</v>
      </c>
      <c r="Q25" s="78"/>
    </row>
    <row r="26" spans="1:17" ht="12">
      <c r="A26" s="111">
        <v>22</v>
      </c>
      <c r="B26" s="112" t="s">
        <v>37</v>
      </c>
      <c r="C26" s="108">
        <v>22</v>
      </c>
      <c r="D26" s="108">
        <v>3</v>
      </c>
      <c r="E26" s="113">
        <v>10</v>
      </c>
      <c r="F26" s="108">
        <v>0</v>
      </c>
      <c r="G26" s="113">
        <v>15</v>
      </c>
      <c r="H26" s="113">
        <v>2</v>
      </c>
      <c r="I26" s="113">
        <v>4</v>
      </c>
      <c r="J26" s="108">
        <v>0</v>
      </c>
      <c r="K26" s="113">
        <v>0</v>
      </c>
      <c r="L26" s="113">
        <v>0</v>
      </c>
      <c r="M26" s="113">
        <v>0</v>
      </c>
      <c r="N26" s="113">
        <v>0</v>
      </c>
      <c r="O26" s="109">
        <v>56</v>
      </c>
      <c r="P26" s="114" t="s">
        <v>37</v>
      </c>
      <c r="Q26" s="78"/>
    </row>
    <row r="27" spans="1:17" ht="12">
      <c r="A27" s="111">
        <v>23</v>
      </c>
      <c r="B27" s="112" t="s">
        <v>38</v>
      </c>
      <c r="C27" s="108">
        <v>37</v>
      </c>
      <c r="D27" s="108">
        <v>3</v>
      </c>
      <c r="E27" s="113">
        <v>3</v>
      </c>
      <c r="F27" s="108">
        <v>0</v>
      </c>
      <c r="G27" s="113">
        <v>16</v>
      </c>
      <c r="H27" s="113">
        <v>6</v>
      </c>
      <c r="I27" s="113">
        <v>7</v>
      </c>
      <c r="J27" s="108">
        <v>0</v>
      </c>
      <c r="K27" s="113">
        <v>3</v>
      </c>
      <c r="L27" s="113">
        <v>0</v>
      </c>
      <c r="M27" s="113">
        <v>0</v>
      </c>
      <c r="N27" s="113">
        <v>0</v>
      </c>
      <c r="O27" s="109">
        <v>75</v>
      </c>
      <c r="P27" s="114" t="s">
        <v>38</v>
      </c>
      <c r="Q27" s="78"/>
    </row>
    <row r="28" spans="1:17" ht="12">
      <c r="A28" s="111">
        <v>24</v>
      </c>
      <c r="B28" s="112" t="s">
        <v>39</v>
      </c>
      <c r="C28" s="108">
        <v>92</v>
      </c>
      <c r="D28" s="108">
        <v>24</v>
      </c>
      <c r="E28" s="113">
        <v>10</v>
      </c>
      <c r="F28" s="108">
        <v>0</v>
      </c>
      <c r="G28" s="113">
        <v>30</v>
      </c>
      <c r="H28" s="113">
        <v>9</v>
      </c>
      <c r="I28" s="113">
        <v>10</v>
      </c>
      <c r="J28" s="108">
        <v>0</v>
      </c>
      <c r="K28" s="113">
        <v>2</v>
      </c>
      <c r="L28" s="113">
        <v>0</v>
      </c>
      <c r="M28" s="113">
        <v>2</v>
      </c>
      <c r="N28" s="113">
        <v>0</v>
      </c>
      <c r="O28" s="109">
        <v>179</v>
      </c>
      <c r="P28" s="114" t="s">
        <v>39</v>
      </c>
      <c r="Q28" s="78"/>
    </row>
    <row r="29" spans="1:17" ht="12">
      <c r="A29" s="111">
        <v>25</v>
      </c>
      <c r="B29" s="112" t="s">
        <v>40</v>
      </c>
      <c r="C29" s="108">
        <v>6</v>
      </c>
      <c r="D29" s="108">
        <v>5</v>
      </c>
      <c r="E29" s="113">
        <v>0</v>
      </c>
      <c r="F29" s="108">
        <v>0</v>
      </c>
      <c r="G29" s="113">
        <v>9</v>
      </c>
      <c r="H29" s="113">
        <v>0</v>
      </c>
      <c r="I29" s="113">
        <v>0</v>
      </c>
      <c r="J29" s="108">
        <v>0</v>
      </c>
      <c r="K29" s="113">
        <v>0</v>
      </c>
      <c r="L29" s="113">
        <v>0</v>
      </c>
      <c r="M29" s="113">
        <v>0</v>
      </c>
      <c r="N29" s="113">
        <v>0</v>
      </c>
      <c r="O29" s="109">
        <v>20</v>
      </c>
      <c r="P29" s="114" t="s">
        <v>40</v>
      </c>
      <c r="Q29" s="78"/>
    </row>
    <row r="30" spans="1:17" ht="12">
      <c r="A30" s="111">
        <v>26</v>
      </c>
      <c r="B30" s="119" t="s">
        <v>41</v>
      </c>
      <c r="C30" s="108">
        <v>33</v>
      </c>
      <c r="D30" s="108">
        <v>3</v>
      </c>
      <c r="E30" s="113">
        <v>8</v>
      </c>
      <c r="F30" s="108">
        <v>0</v>
      </c>
      <c r="G30" s="113">
        <v>34</v>
      </c>
      <c r="H30" s="113">
        <v>1</v>
      </c>
      <c r="I30" s="113">
        <v>40</v>
      </c>
      <c r="J30" s="108">
        <v>1</v>
      </c>
      <c r="K30" s="113">
        <v>1</v>
      </c>
      <c r="L30" s="113">
        <v>0</v>
      </c>
      <c r="M30" s="113">
        <v>0</v>
      </c>
      <c r="N30" s="113">
        <v>0</v>
      </c>
      <c r="O30" s="109">
        <v>121</v>
      </c>
      <c r="P30" s="120" t="s">
        <v>41</v>
      </c>
      <c r="Q30" s="78"/>
    </row>
    <row r="31" spans="1:17" ht="12">
      <c r="A31" s="111">
        <v>27</v>
      </c>
      <c r="B31" s="112" t="s">
        <v>42</v>
      </c>
      <c r="C31" s="108">
        <v>7</v>
      </c>
      <c r="D31" s="108">
        <v>13</v>
      </c>
      <c r="E31" s="113">
        <v>0</v>
      </c>
      <c r="F31" s="108">
        <v>0</v>
      </c>
      <c r="G31" s="113">
        <v>0</v>
      </c>
      <c r="H31" s="113">
        <v>0</v>
      </c>
      <c r="I31" s="113">
        <v>3</v>
      </c>
      <c r="J31" s="108">
        <v>0</v>
      </c>
      <c r="K31" s="113">
        <v>0</v>
      </c>
      <c r="L31" s="113">
        <v>0</v>
      </c>
      <c r="M31" s="113">
        <v>0</v>
      </c>
      <c r="N31" s="113">
        <v>0</v>
      </c>
      <c r="O31" s="109">
        <v>23</v>
      </c>
      <c r="P31" s="114" t="s">
        <v>42</v>
      </c>
      <c r="Q31" s="78"/>
    </row>
    <row r="32" spans="1:17" ht="12">
      <c r="A32" s="111">
        <v>28</v>
      </c>
      <c r="B32" s="112" t="s">
        <v>43</v>
      </c>
      <c r="C32" s="108">
        <v>55</v>
      </c>
      <c r="D32" s="108">
        <v>55</v>
      </c>
      <c r="E32" s="113">
        <v>8</v>
      </c>
      <c r="F32" s="108">
        <v>0</v>
      </c>
      <c r="G32" s="113">
        <v>2</v>
      </c>
      <c r="H32" s="113">
        <v>0</v>
      </c>
      <c r="I32" s="113">
        <v>2</v>
      </c>
      <c r="J32" s="108">
        <v>0</v>
      </c>
      <c r="K32" s="113">
        <v>0</v>
      </c>
      <c r="L32" s="113">
        <v>0</v>
      </c>
      <c r="M32" s="113">
        <v>0</v>
      </c>
      <c r="N32" s="113">
        <v>0</v>
      </c>
      <c r="O32" s="109">
        <v>122</v>
      </c>
      <c r="P32" s="114" t="s">
        <v>43</v>
      </c>
      <c r="Q32" s="78"/>
    </row>
    <row r="33" spans="1:17" ht="12">
      <c r="A33" s="121">
        <v>29</v>
      </c>
      <c r="B33" s="112" t="s">
        <v>44</v>
      </c>
      <c r="C33" s="108">
        <v>119</v>
      </c>
      <c r="D33" s="108">
        <v>77</v>
      </c>
      <c r="E33" s="113">
        <v>2</v>
      </c>
      <c r="F33" s="108">
        <v>0</v>
      </c>
      <c r="G33" s="113">
        <v>13</v>
      </c>
      <c r="H33" s="113">
        <v>0</v>
      </c>
      <c r="I33" s="113">
        <v>6</v>
      </c>
      <c r="J33" s="108">
        <v>0</v>
      </c>
      <c r="K33" s="113">
        <v>0</v>
      </c>
      <c r="L33" s="113">
        <v>0</v>
      </c>
      <c r="M33" s="113">
        <v>0</v>
      </c>
      <c r="N33" s="113">
        <v>0</v>
      </c>
      <c r="O33" s="109">
        <v>217</v>
      </c>
      <c r="P33" s="114" t="s">
        <v>44</v>
      </c>
      <c r="Q33" s="78"/>
    </row>
    <row r="34" spans="1:17" ht="12">
      <c r="A34" s="121">
        <v>30</v>
      </c>
      <c r="B34" s="112" t="s">
        <v>45</v>
      </c>
      <c r="C34" s="108">
        <v>5</v>
      </c>
      <c r="D34" s="108">
        <v>0</v>
      </c>
      <c r="E34" s="113">
        <v>1</v>
      </c>
      <c r="F34" s="108">
        <v>0</v>
      </c>
      <c r="G34" s="113">
        <v>3</v>
      </c>
      <c r="H34" s="113">
        <v>0</v>
      </c>
      <c r="I34" s="113">
        <v>1</v>
      </c>
      <c r="J34" s="108">
        <v>0</v>
      </c>
      <c r="K34" s="113">
        <v>0</v>
      </c>
      <c r="L34" s="113">
        <v>1</v>
      </c>
      <c r="M34" s="113">
        <v>0</v>
      </c>
      <c r="N34" s="113">
        <v>0</v>
      </c>
      <c r="O34" s="109">
        <v>11</v>
      </c>
      <c r="P34" s="114" t="s">
        <v>45</v>
      </c>
      <c r="Q34" s="78"/>
    </row>
    <row r="35" spans="1:17" ht="12">
      <c r="A35" s="121">
        <v>31</v>
      </c>
      <c r="B35" s="115" t="s">
        <v>46</v>
      </c>
      <c r="C35" s="108">
        <v>77</v>
      </c>
      <c r="D35" s="108">
        <v>4</v>
      </c>
      <c r="E35" s="113">
        <v>7</v>
      </c>
      <c r="F35" s="108">
        <v>0</v>
      </c>
      <c r="G35" s="113">
        <v>1</v>
      </c>
      <c r="H35" s="113">
        <v>1</v>
      </c>
      <c r="I35" s="113">
        <v>2</v>
      </c>
      <c r="J35" s="108">
        <v>0</v>
      </c>
      <c r="K35" s="113">
        <v>0</v>
      </c>
      <c r="L35" s="113">
        <v>0</v>
      </c>
      <c r="M35" s="113">
        <v>0</v>
      </c>
      <c r="N35" s="113">
        <v>0</v>
      </c>
      <c r="O35" s="109">
        <v>92</v>
      </c>
      <c r="P35" s="115" t="s">
        <v>46</v>
      </c>
      <c r="Q35" s="78"/>
    </row>
    <row r="36" spans="1:17" ht="12">
      <c r="A36" s="121">
        <v>32</v>
      </c>
      <c r="B36" s="112" t="s">
        <v>47</v>
      </c>
      <c r="C36" s="108">
        <v>4</v>
      </c>
      <c r="D36" s="108">
        <v>2</v>
      </c>
      <c r="E36" s="113">
        <v>1</v>
      </c>
      <c r="F36" s="108">
        <v>0</v>
      </c>
      <c r="G36" s="113">
        <v>0</v>
      </c>
      <c r="H36" s="113">
        <v>0</v>
      </c>
      <c r="I36" s="113">
        <v>0</v>
      </c>
      <c r="J36" s="108">
        <v>0</v>
      </c>
      <c r="K36" s="113">
        <v>0</v>
      </c>
      <c r="L36" s="113">
        <v>5</v>
      </c>
      <c r="M36" s="113">
        <v>0</v>
      </c>
      <c r="N36" s="113">
        <v>0</v>
      </c>
      <c r="O36" s="109">
        <v>12</v>
      </c>
      <c r="P36" s="114" t="s">
        <v>47</v>
      </c>
      <c r="Q36" s="78"/>
    </row>
    <row r="37" spans="1:17" ht="12">
      <c r="A37" s="121">
        <v>33</v>
      </c>
      <c r="B37" s="112" t="s">
        <v>48</v>
      </c>
      <c r="C37" s="108">
        <v>13</v>
      </c>
      <c r="D37" s="108">
        <v>2</v>
      </c>
      <c r="E37" s="113">
        <v>3</v>
      </c>
      <c r="F37" s="108">
        <v>0</v>
      </c>
      <c r="G37" s="113">
        <v>4</v>
      </c>
      <c r="H37" s="113">
        <v>2</v>
      </c>
      <c r="I37" s="113">
        <v>1</v>
      </c>
      <c r="J37" s="108">
        <v>0</v>
      </c>
      <c r="K37" s="113">
        <v>0</v>
      </c>
      <c r="L37" s="113">
        <v>0</v>
      </c>
      <c r="M37" s="113">
        <v>0</v>
      </c>
      <c r="N37" s="113">
        <v>0</v>
      </c>
      <c r="O37" s="109">
        <v>25</v>
      </c>
      <c r="P37" s="114" t="s">
        <v>48</v>
      </c>
      <c r="Q37" s="78"/>
    </row>
    <row r="38" spans="1:17" ht="12">
      <c r="A38" s="121">
        <v>34</v>
      </c>
      <c r="B38" s="112" t="s">
        <v>49</v>
      </c>
      <c r="C38" s="108">
        <v>321</v>
      </c>
      <c r="D38" s="108">
        <v>137</v>
      </c>
      <c r="E38" s="113">
        <v>24</v>
      </c>
      <c r="F38" s="108">
        <v>0</v>
      </c>
      <c r="G38" s="113">
        <v>30</v>
      </c>
      <c r="H38" s="113">
        <v>3</v>
      </c>
      <c r="I38" s="113">
        <v>2</v>
      </c>
      <c r="J38" s="108">
        <v>0</v>
      </c>
      <c r="K38" s="113">
        <v>0</v>
      </c>
      <c r="L38" s="113">
        <v>0</v>
      </c>
      <c r="M38" s="113">
        <v>1</v>
      </c>
      <c r="N38" s="113">
        <v>0</v>
      </c>
      <c r="O38" s="109">
        <v>518</v>
      </c>
      <c r="P38" s="114" t="s">
        <v>49</v>
      </c>
      <c r="Q38" s="78"/>
    </row>
    <row r="39" spans="1:17" ht="12">
      <c r="A39" s="121">
        <v>35</v>
      </c>
      <c r="B39" s="112" t="s">
        <v>50</v>
      </c>
      <c r="C39" s="108">
        <v>35</v>
      </c>
      <c r="D39" s="108">
        <v>12</v>
      </c>
      <c r="E39" s="113">
        <v>2</v>
      </c>
      <c r="F39" s="108">
        <v>0</v>
      </c>
      <c r="G39" s="113">
        <v>9</v>
      </c>
      <c r="H39" s="113">
        <v>1</v>
      </c>
      <c r="I39" s="113">
        <v>2</v>
      </c>
      <c r="J39" s="108">
        <v>0</v>
      </c>
      <c r="K39" s="113">
        <v>1</v>
      </c>
      <c r="L39" s="113">
        <v>0</v>
      </c>
      <c r="M39" s="113">
        <v>0</v>
      </c>
      <c r="N39" s="113">
        <v>0</v>
      </c>
      <c r="O39" s="109">
        <v>62</v>
      </c>
      <c r="P39" s="114" t="s">
        <v>50</v>
      </c>
      <c r="Q39" s="78"/>
    </row>
    <row r="40" spans="1:17" ht="12">
      <c r="A40" s="121">
        <v>36</v>
      </c>
      <c r="B40" s="112" t="s">
        <v>51</v>
      </c>
      <c r="C40" s="108">
        <v>97</v>
      </c>
      <c r="D40" s="108">
        <v>36</v>
      </c>
      <c r="E40" s="113">
        <v>16</v>
      </c>
      <c r="F40" s="108">
        <v>0</v>
      </c>
      <c r="G40" s="113">
        <v>17</v>
      </c>
      <c r="H40" s="113">
        <v>1</v>
      </c>
      <c r="I40" s="113">
        <v>9</v>
      </c>
      <c r="J40" s="108">
        <v>0</v>
      </c>
      <c r="K40" s="113">
        <v>0</v>
      </c>
      <c r="L40" s="113">
        <v>0</v>
      </c>
      <c r="M40" s="113">
        <v>1</v>
      </c>
      <c r="N40" s="113">
        <v>0</v>
      </c>
      <c r="O40" s="109">
        <v>177</v>
      </c>
      <c r="P40" s="114" t="s">
        <v>51</v>
      </c>
      <c r="Q40" s="78"/>
    </row>
    <row r="41" spans="1:17" ht="12">
      <c r="A41" s="121">
        <v>37</v>
      </c>
      <c r="B41" s="112" t="s">
        <v>52</v>
      </c>
      <c r="C41" s="108">
        <v>523</v>
      </c>
      <c r="D41" s="108">
        <v>76</v>
      </c>
      <c r="E41" s="113">
        <v>82</v>
      </c>
      <c r="F41" s="108">
        <v>0</v>
      </c>
      <c r="G41" s="113">
        <v>116</v>
      </c>
      <c r="H41" s="113">
        <v>11</v>
      </c>
      <c r="I41" s="113">
        <v>255</v>
      </c>
      <c r="J41" s="108">
        <v>0</v>
      </c>
      <c r="K41" s="113">
        <v>4</v>
      </c>
      <c r="L41" s="113">
        <v>6</v>
      </c>
      <c r="M41" s="113">
        <v>0</v>
      </c>
      <c r="N41" s="113">
        <v>3</v>
      </c>
      <c r="O41" s="109">
        <v>1076</v>
      </c>
      <c r="P41" s="114" t="s">
        <v>250</v>
      </c>
      <c r="Q41" s="78"/>
    </row>
    <row r="42" spans="1:17" ht="12">
      <c r="A42" s="121">
        <v>38</v>
      </c>
      <c r="B42" s="115" t="s">
        <v>53</v>
      </c>
      <c r="C42" s="108">
        <v>5</v>
      </c>
      <c r="D42" s="108">
        <v>6</v>
      </c>
      <c r="E42" s="113">
        <v>1</v>
      </c>
      <c r="F42" s="108">
        <v>0</v>
      </c>
      <c r="G42" s="113">
        <v>3</v>
      </c>
      <c r="H42" s="113">
        <v>0</v>
      </c>
      <c r="I42" s="113">
        <v>1</v>
      </c>
      <c r="J42" s="108">
        <v>0</v>
      </c>
      <c r="K42" s="113">
        <v>0</v>
      </c>
      <c r="L42" s="113">
        <v>0</v>
      </c>
      <c r="M42" s="113">
        <v>0</v>
      </c>
      <c r="N42" s="113">
        <v>0</v>
      </c>
      <c r="O42" s="109">
        <v>16</v>
      </c>
      <c r="P42" s="115" t="s">
        <v>53</v>
      </c>
      <c r="Q42" s="78"/>
    </row>
    <row r="43" spans="1:17" ht="12">
      <c r="A43" s="121">
        <v>39</v>
      </c>
      <c r="B43" s="112" t="s">
        <v>54</v>
      </c>
      <c r="C43" s="108">
        <v>254</v>
      </c>
      <c r="D43" s="108">
        <v>2</v>
      </c>
      <c r="E43" s="113">
        <v>0</v>
      </c>
      <c r="F43" s="108">
        <v>0</v>
      </c>
      <c r="G43" s="113">
        <v>2</v>
      </c>
      <c r="H43" s="113">
        <v>0</v>
      </c>
      <c r="I43" s="113">
        <v>3</v>
      </c>
      <c r="J43" s="108">
        <v>0</v>
      </c>
      <c r="K43" s="113">
        <v>0</v>
      </c>
      <c r="L43" s="113">
        <v>0</v>
      </c>
      <c r="M43" s="113">
        <v>0</v>
      </c>
      <c r="N43" s="113">
        <v>0</v>
      </c>
      <c r="O43" s="109">
        <v>261</v>
      </c>
      <c r="P43" s="114" t="s">
        <v>54</v>
      </c>
      <c r="Q43" s="78"/>
    </row>
    <row r="44" spans="1:17" ht="12">
      <c r="A44" s="121">
        <v>40</v>
      </c>
      <c r="B44" s="112" t="s">
        <v>55</v>
      </c>
      <c r="C44" s="108">
        <v>4</v>
      </c>
      <c r="D44" s="108">
        <v>1</v>
      </c>
      <c r="E44" s="113">
        <v>1</v>
      </c>
      <c r="F44" s="108">
        <v>0</v>
      </c>
      <c r="G44" s="113">
        <v>4</v>
      </c>
      <c r="H44" s="113">
        <v>0</v>
      </c>
      <c r="I44" s="113">
        <v>0</v>
      </c>
      <c r="J44" s="108">
        <v>2</v>
      </c>
      <c r="K44" s="113">
        <v>0</v>
      </c>
      <c r="L44" s="113">
        <v>0</v>
      </c>
      <c r="M44" s="113">
        <v>1</v>
      </c>
      <c r="N44" s="113">
        <v>0</v>
      </c>
      <c r="O44" s="109">
        <v>13</v>
      </c>
      <c r="P44" s="114" t="s">
        <v>55</v>
      </c>
      <c r="Q44" s="78"/>
    </row>
    <row r="45" spans="1:17" ht="12">
      <c r="A45" s="121">
        <v>41</v>
      </c>
      <c r="B45" s="112" t="s">
        <v>56</v>
      </c>
      <c r="C45" s="108">
        <v>7</v>
      </c>
      <c r="D45" s="108">
        <v>6</v>
      </c>
      <c r="E45" s="113">
        <v>1</v>
      </c>
      <c r="F45" s="108">
        <v>0</v>
      </c>
      <c r="G45" s="113">
        <v>0</v>
      </c>
      <c r="H45" s="113">
        <v>0</v>
      </c>
      <c r="I45" s="113">
        <v>0</v>
      </c>
      <c r="J45" s="108">
        <v>0</v>
      </c>
      <c r="K45" s="113">
        <v>0</v>
      </c>
      <c r="L45" s="113">
        <v>0</v>
      </c>
      <c r="M45" s="113">
        <v>0</v>
      </c>
      <c r="N45" s="113">
        <v>0</v>
      </c>
      <c r="O45" s="109">
        <v>14</v>
      </c>
      <c r="P45" s="114" t="s">
        <v>56</v>
      </c>
      <c r="Q45" s="78"/>
    </row>
    <row r="46" spans="1:17" ht="12">
      <c r="A46" s="121">
        <v>42</v>
      </c>
      <c r="B46" s="112" t="s">
        <v>57</v>
      </c>
      <c r="C46" s="108">
        <v>308</v>
      </c>
      <c r="D46" s="108">
        <v>194</v>
      </c>
      <c r="E46" s="113">
        <v>68</v>
      </c>
      <c r="F46" s="108">
        <v>0</v>
      </c>
      <c r="G46" s="113">
        <v>64</v>
      </c>
      <c r="H46" s="113">
        <v>9</v>
      </c>
      <c r="I46" s="113">
        <v>153</v>
      </c>
      <c r="J46" s="108">
        <v>0</v>
      </c>
      <c r="K46" s="113">
        <v>0</v>
      </c>
      <c r="L46" s="113">
        <v>6</v>
      </c>
      <c r="M46" s="113">
        <v>0</v>
      </c>
      <c r="N46" s="113">
        <v>1</v>
      </c>
      <c r="O46" s="109">
        <v>803</v>
      </c>
      <c r="P46" s="114" t="s">
        <v>57</v>
      </c>
      <c r="Q46" s="78"/>
    </row>
    <row r="47" spans="1:17" ht="12">
      <c r="A47" s="121">
        <v>43</v>
      </c>
      <c r="B47" s="112" t="s">
        <v>58</v>
      </c>
      <c r="C47" s="108">
        <v>9</v>
      </c>
      <c r="D47" s="108">
        <v>0</v>
      </c>
      <c r="E47" s="113">
        <v>0</v>
      </c>
      <c r="F47" s="108">
        <v>0</v>
      </c>
      <c r="G47" s="113">
        <v>0</v>
      </c>
      <c r="H47" s="113">
        <v>1</v>
      </c>
      <c r="I47" s="113">
        <v>15</v>
      </c>
      <c r="J47" s="108">
        <v>0</v>
      </c>
      <c r="K47" s="113">
        <v>0</v>
      </c>
      <c r="L47" s="113">
        <v>0</v>
      </c>
      <c r="M47" s="113">
        <v>0</v>
      </c>
      <c r="N47" s="113">
        <v>0</v>
      </c>
      <c r="O47" s="109">
        <v>25</v>
      </c>
      <c r="P47" s="114" t="s">
        <v>58</v>
      </c>
      <c r="Q47" s="78"/>
    </row>
    <row r="48" spans="1:17" ht="12">
      <c r="A48" s="121">
        <v>44</v>
      </c>
      <c r="B48" s="112" t="s">
        <v>59</v>
      </c>
      <c r="C48" s="108">
        <v>6</v>
      </c>
      <c r="D48" s="108">
        <v>1</v>
      </c>
      <c r="E48" s="113">
        <v>5</v>
      </c>
      <c r="F48" s="108">
        <v>0</v>
      </c>
      <c r="G48" s="113">
        <v>7</v>
      </c>
      <c r="H48" s="113">
        <v>0</v>
      </c>
      <c r="I48" s="113">
        <v>4</v>
      </c>
      <c r="J48" s="108">
        <v>0</v>
      </c>
      <c r="K48" s="113">
        <v>0</v>
      </c>
      <c r="L48" s="113">
        <v>0</v>
      </c>
      <c r="M48" s="113">
        <v>0</v>
      </c>
      <c r="N48" s="113">
        <v>0</v>
      </c>
      <c r="O48" s="109">
        <v>23</v>
      </c>
      <c r="P48" s="114" t="s">
        <v>59</v>
      </c>
      <c r="Q48" s="78"/>
    </row>
    <row r="49" spans="1:17" ht="12">
      <c r="A49" s="121">
        <v>45</v>
      </c>
      <c r="B49" s="112" t="s">
        <v>60</v>
      </c>
      <c r="C49" s="108">
        <v>12</v>
      </c>
      <c r="D49" s="108">
        <v>4</v>
      </c>
      <c r="E49" s="113">
        <v>484</v>
      </c>
      <c r="F49" s="108">
        <v>0</v>
      </c>
      <c r="G49" s="113">
        <v>828</v>
      </c>
      <c r="H49" s="113">
        <v>127</v>
      </c>
      <c r="I49" s="113">
        <v>64</v>
      </c>
      <c r="J49" s="108">
        <v>0</v>
      </c>
      <c r="K49" s="113">
        <v>21</v>
      </c>
      <c r="L49" s="113">
        <v>0</v>
      </c>
      <c r="M49" s="113">
        <v>0</v>
      </c>
      <c r="N49" s="122">
        <v>0</v>
      </c>
      <c r="O49" s="109">
        <v>1540</v>
      </c>
      <c r="P49" s="114" t="s">
        <v>60</v>
      </c>
      <c r="Q49" s="78"/>
    </row>
    <row r="50" spans="1:17" ht="12">
      <c r="A50" s="121">
        <v>46</v>
      </c>
      <c r="B50" s="112" t="s">
        <v>61</v>
      </c>
      <c r="C50" s="108">
        <v>361</v>
      </c>
      <c r="D50" s="108">
        <v>205</v>
      </c>
      <c r="E50" s="113">
        <v>58</v>
      </c>
      <c r="F50" s="113">
        <v>0</v>
      </c>
      <c r="G50" s="113">
        <v>94</v>
      </c>
      <c r="H50" s="113">
        <v>26</v>
      </c>
      <c r="I50" s="113">
        <v>67</v>
      </c>
      <c r="J50" s="108">
        <v>7</v>
      </c>
      <c r="K50" s="113">
        <v>0</v>
      </c>
      <c r="L50" s="113">
        <v>10</v>
      </c>
      <c r="M50" s="113">
        <v>1</v>
      </c>
      <c r="N50" s="113">
        <v>0</v>
      </c>
      <c r="O50" s="109">
        <v>829</v>
      </c>
      <c r="P50" s="114" t="s">
        <v>61</v>
      </c>
      <c r="Q50" s="78"/>
    </row>
    <row r="51" spans="1:17" ht="12">
      <c r="A51" s="123">
        <v>47</v>
      </c>
      <c r="B51" s="124" t="s">
        <v>62</v>
      </c>
      <c r="C51" s="125">
        <v>2887</v>
      </c>
      <c r="D51" s="125">
        <v>1248</v>
      </c>
      <c r="E51" s="125">
        <v>2909</v>
      </c>
      <c r="F51" s="113">
        <v>0</v>
      </c>
      <c r="G51" s="125">
        <v>4591</v>
      </c>
      <c r="H51" s="125">
        <v>694</v>
      </c>
      <c r="I51" s="125">
        <v>832</v>
      </c>
      <c r="J51" s="125">
        <v>6</v>
      </c>
      <c r="K51" s="125">
        <v>76</v>
      </c>
      <c r="L51" s="125">
        <v>587</v>
      </c>
      <c r="M51" s="125">
        <v>34</v>
      </c>
      <c r="N51" s="125">
        <v>8</v>
      </c>
      <c r="O51" s="109">
        <v>13872</v>
      </c>
      <c r="P51" s="126" t="s">
        <v>62</v>
      </c>
      <c r="Q51" s="78"/>
    </row>
    <row r="52" spans="1:17" ht="12">
      <c r="A52" s="121">
        <v>48</v>
      </c>
      <c r="B52" s="127" t="s">
        <v>63</v>
      </c>
      <c r="C52" s="128">
        <v>30036</v>
      </c>
      <c r="D52" s="128">
        <v>5849</v>
      </c>
      <c r="E52" s="128">
        <v>1146</v>
      </c>
      <c r="F52" s="128">
        <v>0</v>
      </c>
      <c r="G52" s="128">
        <v>2098</v>
      </c>
      <c r="H52" s="128">
        <v>347</v>
      </c>
      <c r="I52" s="128">
        <v>1024</v>
      </c>
      <c r="J52" s="128">
        <v>16</v>
      </c>
      <c r="K52" s="128">
        <v>55</v>
      </c>
      <c r="L52" s="128">
        <v>40</v>
      </c>
      <c r="M52" s="128">
        <v>20</v>
      </c>
      <c r="N52" s="128">
        <v>5</v>
      </c>
      <c r="O52" s="109">
        <v>40636</v>
      </c>
      <c r="P52" s="99"/>
      <c r="Q52" s="78"/>
    </row>
    <row r="53" spans="1:17" ht="12">
      <c r="A53" s="129"/>
      <c r="B53" s="130" t="s">
        <v>64</v>
      </c>
      <c r="C53" s="131">
        <v>32923</v>
      </c>
      <c r="D53" s="131">
        <v>7097</v>
      </c>
      <c r="E53" s="131">
        <v>4055</v>
      </c>
      <c r="F53" s="131">
        <v>0</v>
      </c>
      <c r="G53" s="131">
        <v>6689</v>
      </c>
      <c r="H53" s="131">
        <v>1041</v>
      </c>
      <c r="I53" s="131">
        <v>1856</v>
      </c>
      <c r="J53" s="131">
        <v>22</v>
      </c>
      <c r="K53" s="131">
        <v>131</v>
      </c>
      <c r="L53" s="131">
        <v>627</v>
      </c>
      <c r="M53" s="131">
        <v>54</v>
      </c>
      <c r="N53" s="131">
        <v>13</v>
      </c>
      <c r="O53" s="132">
        <v>54508</v>
      </c>
      <c r="P53" s="99"/>
      <c r="Q53" s="78"/>
    </row>
    <row r="54" spans="1:17" ht="12">
      <c r="A54" s="133"/>
      <c r="B54" s="134"/>
      <c r="C54" s="135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7"/>
      <c r="O54" s="138"/>
      <c r="P54" s="99"/>
      <c r="Q54" s="78"/>
    </row>
    <row r="55" spans="1:17" ht="12">
      <c r="A55" s="139"/>
      <c r="B55" s="140" t="s">
        <v>66</v>
      </c>
      <c r="C55" s="141">
        <v>1553005</v>
      </c>
      <c r="D55" s="141">
        <v>977675</v>
      </c>
      <c r="E55" s="141">
        <v>97872</v>
      </c>
      <c r="F55" s="141">
        <v>6323</v>
      </c>
      <c r="G55" s="141">
        <v>168751</v>
      </c>
      <c r="H55" s="141">
        <v>95560</v>
      </c>
      <c r="I55" s="141">
        <v>37144</v>
      </c>
      <c r="J55" s="141">
        <v>3049</v>
      </c>
      <c r="K55" s="141">
        <v>4278</v>
      </c>
      <c r="L55" s="141">
        <v>3355</v>
      </c>
      <c r="M55" s="141">
        <v>24667</v>
      </c>
      <c r="N55" s="141">
        <v>5424</v>
      </c>
      <c r="O55" s="142">
        <v>2977103</v>
      </c>
      <c r="P55" s="99"/>
      <c r="Q55" s="78"/>
    </row>
    <row r="56" spans="1:17" ht="12">
      <c r="A56" s="94" t="s">
        <v>67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6"/>
      <c r="P56" s="99"/>
      <c r="Q56" s="78"/>
    </row>
    <row r="57" spans="1:17" ht="12">
      <c r="A57" s="86" t="s">
        <v>68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8">
        <v>45022</v>
      </c>
      <c r="O57" s="89"/>
      <c r="P57" s="99"/>
      <c r="Q57" s="78"/>
    </row>
    <row r="58" spans="1:17" ht="12.75" thickBot="1">
      <c r="A58" s="90" t="s">
        <v>69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143"/>
      <c r="O58" s="144"/>
      <c r="P58" s="99"/>
      <c r="Q58" s="78"/>
    </row>
    <row r="59" spans="1:17" ht="1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78"/>
    </row>
    <row r="60" spans="1:17" ht="1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ht="12">
      <c r="A61" s="145">
        <v>46</v>
      </c>
      <c r="B61" s="146" t="s">
        <v>70</v>
      </c>
      <c r="C61" s="147">
        <v>5</v>
      </c>
      <c r="D61" s="148">
        <v>4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9">
        <v>9</v>
      </c>
      <c r="P61" s="99"/>
      <c r="Q61" s="78"/>
    </row>
    <row r="62" spans="1:17" ht="12">
      <c r="A62" s="150">
        <v>47</v>
      </c>
      <c r="B62" s="151" t="s">
        <v>71</v>
      </c>
      <c r="C62" s="152">
        <v>0</v>
      </c>
      <c r="D62" s="153">
        <v>0</v>
      </c>
      <c r="E62" s="153">
        <v>0</v>
      </c>
      <c r="F62" s="153">
        <v>0</v>
      </c>
      <c r="G62" s="153">
        <v>0</v>
      </c>
      <c r="H62" s="153">
        <v>0</v>
      </c>
      <c r="I62" s="153">
        <v>0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54">
        <v>0</v>
      </c>
      <c r="P62" s="99"/>
      <c r="Q62" s="78"/>
    </row>
    <row r="63" spans="1:17" ht="12">
      <c r="A63" s="150">
        <v>48</v>
      </c>
      <c r="B63" s="151" t="s">
        <v>72</v>
      </c>
      <c r="C63" s="152">
        <v>0</v>
      </c>
      <c r="D63" s="153">
        <v>0</v>
      </c>
      <c r="E63" s="153">
        <v>0</v>
      </c>
      <c r="F63" s="153">
        <v>0</v>
      </c>
      <c r="G63" s="153">
        <v>0</v>
      </c>
      <c r="H63" s="153">
        <v>0</v>
      </c>
      <c r="I63" s="153">
        <v>0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4">
        <v>0</v>
      </c>
      <c r="P63" s="99"/>
      <c r="Q63" s="78"/>
    </row>
    <row r="64" spans="1:17" ht="12">
      <c r="A64" s="150">
        <v>49</v>
      </c>
      <c r="B64" s="151" t="s">
        <v>73</v>
      </c>
      <c r="C64" s="152">
        <v>0</v>
      </c>
      <c r="D64" s="153">
        <v>0</v>
      </c>
      <c r="E64" s="153">
        <v>0</v>
      </c>
      <c r="F64" s="153">
        <v>0</v>
      </c>
      <c r="G64" s="153">
        <v>2</v>
      </c>
      <c r="H64" s="153">
        <v>0</v>
      </c>
      <c r="I64" s="153">
        <v>0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54">
        <v>2</v>
      </c>
      <c r="P64" s="99"/>
      <c r="Q64" s="78"/>
    </row>
    <row r="65" spans="1:17" ht="12">
      <c r="A65" s="150">
        <v>50</v>
      </c>
      <c r="B65" s="151" t="s">
        <v>74</v>
      </c>
      <c r="C65" s="152">
        <v>6</v>
      </c>
      <c r="D65" s="153">
        <v>0</v>
      </c>
      <c r="E65" s="153">
        <v>0</v>
      </c>
      <c r="F65" s="153">
        <v>0</v>
      </c>
      <c r="G65" s="153">
        <v>3</v>
      </c>
      <c r="H65" s="153">
        <v>4</v>
      </c>
      <c r="I65" s="153">
        <v>0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54">
        <v>13</v>
      </c>
      <c r="P65" s="78"/>
      <c r="Q65" s="78"/>
    </row>
    <row r="66" spans="1:17" ht="12">
      <c r="A66" s="150">
        <v>51</v>
      </c>
      <c r="B66" s="151" t="s">
        <v>75</v>
      </c>
      <c r="C66" s="152">
        <v>2</v>
      </c>
      <c r="D66" s="153">
        <v>0</v>
      </c>
      <c r="E66" s="153">
        <v>5</v>
      </c>
      <c r="F66" s="153">
        <v>0</v>
      </c>
      <c r="G66" s="153">
        <v>13</v>
      </c>
      <c r="H66" s="153">
        <v>0</v>
      </c>
      <c r="I66" s="153">
        <v>6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4">
        <v>26</v>
      </c>
      <c r="P66" s="78"/>
      <c r="Q66" s="78"/>
    </row>
    <row r="67" spans="1:17" ht="12">
      <c r="A67" s="150">
        <v>52</v>
      </c>
      <c r="B67" s="151" t="s">
        <v>76</v>
      </c>
      <c r="C67" s="152">
        <v>0</v>
      </c>
      <c r="D67" s="153">
        <v>0</v>
      </c>
      <c r="E67" s="153">
        <v>0</v>
      </c>
      <c r="F67" s="153">
        <v>0</v>
      </c>
      <c r="G67" s="153">
        <v>0</v>
      </c>
      <c r="H67" s="153">
        <v>0</v>
      </c>
      <c r="I67" s="153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4">
        <v>0</v>
      </c>
      <c r="P67" s="78"/>
      <c r="Q67" s="78"/>
    </row>
    <row r="68" spans="1:17" ht="12">
      <c r="A68" s="150">
        <v>53</v>
      </c>
      <c r="B68" s="151" t="s">
        <v>77</v>
      </c>
      <c r="C68" s="152">
        <v>0</v>
      </c>
      <c r="D68" s="153">
        <v>0</v>
      </c>
      <c r="E68" s="153"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4">
        <v>0</v>
      </c>
      <c r="P68" s="78"/>
      <c r="Q68" s="78"/>
    </row>
    <row r="69" spans="1:17" ht="12">
      <c r="A69" s="150">
        <v>54</v>
      </c>
      <c r="B69" s="151" t="s">
        <v>78</v>
      </c>
      <c r="C69" s="152">
        <v>32</v>
      </c>
      <c r="D69" s="153">
        <v>0</v>
      </c>
      <c r="E69" s="153">
        <v>0</v>
      </c>
      <c r="F69" s="153">
        <v>0</v>
      </c>
      <c r="G69" s="153">
        <v>0</v>
      </c>
      <c r="H69" s="153">
        <v>0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4">
        <v>32</v>
      </c>
      <c r="P69" s="78"/>
      <c r="Q69" s="78"/>
    </row>
    <row r="70" spans="1:17" ht="12">
      <c r="A70" s="150">
        <v>55</v>
      </c>
      <c r="B70" s="151" t="s">
        <v>79</v>
      </c>
      <c r="C70" s="152">
        <v>0</v>
      </c>
      <c r="D70" s="153">
        <v>0</v>
      </c>
      <c r="E70" s="153">
        <v>0</v>
      </c>
      <c r="F70" s="153">
        <v>0</v>
      </c>
      <c r="G70" s="153">
        <v>0</v>
      </c>
      <c r="H70" s="153">
        <v>0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4">
        <v>0</v>
      </c>
      <c r="P70" s="78"/>
      <c r="Q70" s="78"/>
    </row>
    <row r="71" spans="1:17" ht="12">
      <c r="A71" s="150">
        <v>56</v>
      </c>
      <c r="B71" s="151" t="s">
        <v>80</v>
      </c>
      <c r="C71" s="152">
        <v>0</v>
      </c>
      <c r="D71" s="153">
        <v>0</v>
      </c>
      <c r="E71" s="153">
        <v>0</v>
      </c>
      <c r="F71" s="153">
        <v>0</v>
      </c>
      <c r="G71" s="153">
        <v>0</v>
      </c>
      <c r="H71" s="153">
        <v>0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4">
        <v>0</v>
      </c>
      <c r="P71" s="78"/>
      <c r="Q71" s="78"/>
    </row>
    <row r="72" spans="1:17" ht="12">
      <c r="A72" s="150">
        <v>57</v>
      </c>
      <c r="B72" s="151" t="s">
        <v>81</v>
      </c>
      <c r="C72" s="152">
        <v>0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4">
        <v>0</v>
      </c>
      <c r="P72" s="78"/>
      <c r="Q72" s="78"/>
    </row>
    <row r="73" spans="1:17" ht="12">
      <c r="A73" s="150">
        <v>58</v>
      </c>
      <c r="B73" s="151" t="s">
        <v>82</v>
      </c>
      <c r="C73" s="152">
        <v>0</v>
      </c>
      <c r="D73" s="153">
        <v>0</v>
      </c>
      <c r="E73" s="153">
        <v>0</v>
      </c>
      <c r="F73" s="153">
        <v>0</v>
      </c>
      <c r="G73" s="153">
        <v>0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4">
        <v>0</v>
      </c>
      <c r="P73" s="78"/>
      <c r="Q73" s="78"/>
    </row>
    <row r="74" spans="1:17" ht="12">
      <c r="A74" s="150">
        <v>59</v>
      </c>
      <c r="B74" s="151" t="s">
        <v>83</v>
      </c>
      <c r="C74" s="152">
        <v>0</v>
      </c>
      <c r="D74" s="153">
        <v>0</v>
      </c>
      <c r="E74" s="153">
        <v>0</v>
      </c>
      <c r="F74" s="153">
        <v>0</v>
      </c>
      <c r="G74" s="153">
        <v>0</v>
      </c>
      <c r="H74" s="153">
        <v>0</v>
      </c>
      <c r="I74" s="153">
        <v>0</v>
      </c>
      <c r="J74" s="153">
        <v>0</v>
      </c>
      <c r="K74" s="153">
        <v>0</v>
      </c>
      <c r="L74" s="153">
        <v>0</v>
      </c>
      <c r="M74" s="153">
        <v>0</v>
      </c>
      <c r="N74" s="153">
        <v>0</v>
      </c>
      <c r="O74" s="154">
        <v>0</v>
      </c>
      <c r="P74" s="78"/>
      <c r="Q74" s="78"/>
    </row>
    <row r="75" spans="1:17" ht="12">
      <c r="A75" s="150">
        <v>60</v>
      </c>
      <c r="B75" s="151" t="s">
        <v>84</v>
      </c>
      <c r="C75" s="152">
        <v>15</v>
      </c>
      <c r="D75" s="153">
        <v>0</v>
      </c>
      <c r="E75" s="153">
        <v>0</v>
      </c>
      <c r="F75" s="153">
        <v>0</v>
      </c>
      <c r="G75" s="153">
        <v>0</v>
      </c>
      <c r="H75" s="153">
        <v>0</v>
      </c>
      <c r="I75" s="153">
        <v>0</v>
      </c>
      <c r="J75" s="153">
        <v>0</v>
      </c>
      <c r="K75" s="153">
        <v>0</v>
      </c>
      <c r="L75" s="153">
        <v>0</v>
      </c>
      <c r="M75" s="153">
        <v>0</v>
      </c>
      <c r="N75" s="153">
        <v>0</v>
      </c>
      <c r="O75" s="154">
        <v>15</v>
      </c>
      <c r="P75" s="78"/>
      <c r="Q75" s="78"/>
    </row>
    <row r="76" spans="1:17" ht="12">
      <c r="A76" s="150">
        <v>61</v>
      </c>
      <c r="B76" s="151" t="s">
        <v>85</v>
      </c>
      <c r="C76" s="152">
        <v>1</v>
      </c>
      <c r="D76" s="153">
        <v>0</v>
      </c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4">
        <v>1</v>
      </c>
      <c r="P76" s="78"/>
      <c r="Q76" s="78"/>
    </row>
    <row r="77" spans="1:17" ht="12">
      <c r="A77" s="150">
        <v>62</v>
      </c>
      <c r="B77" s="151" t="s">
        <v>86</v>
      </c>
      <c r="C77" s="152">
        <v>1</v>
      </c>
      <c r="D77" s="153">
        <v>28</v>
      </c>
      <c r="E77" s="153"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54">
        <v>29</v>
      </c>
      <c r="P77" s="78"/>
      <c r="Q77" s="78"/>
    </row>
    <row r="78" spans="1:17" ht="12">
      <c r="A78" s="150">
        <v>63</v>
      </c>
      <c r="B78" s="151" t="s">
        <v>87</v>
      </c>
      <c r="C78" s="152">
        <v>4</v>
      </c>
      <c r="D78" s="153">
        <v>4</v>
      </c>
      <c r="E78" s="153">
        <v>1</v>
      </c>
      <c r="F78" s="153">
        <v>0</v>
      </c>
      <c r="G78" s="153">
        <v>1</v>
      </c>
      <c r="H78" s="153">
        <v>0</v>
      </c>
      <c r="I78" s="153">
        <v>2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4">
        <v>12</v>
      </c>
      <c r="P78" s="78"/>
      <c r="Q78" s="78"/>
    </row>
    <row r="79" spans="1:17" ht="12">
      <c r="A79" s="150">
        <v>64</v>
      </c>
      <c r="B79" s="151" t="s">
        <v>88</v>
      </c>
      <c r="C79" s="152">
        <v>0</v>
      </c>
      <c r="D79" s="153">
        <v>4</v>
      </c>
      <c r="E79" s="153">
        <v>0</v>
      </c>
      <c r="F79" s="153">
        <v>0</v>
      </c>
      <c r="G79" s="153">
        <v>0</v>
      </c>
      <c r="H79" s="153">
        <v>0</v>
      </c>
      <c r="I79" s="153">
        <v>0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4">
        <v>4</v>
      </c>
      <c r="P79" s="78"/>
      <c r="Q79" s="78"/>
    </row>
    <row r="80" spans="1:17" ht="12">
      <c r="A80" s="150">
        <v>65</v>
      </c>
      <c r="B80" s="151" t="s">
        <v>89</v>
      </c>
      <c r="C80" s="152">
        <v>15</v>
      </c>
      <c r="D80" s="153">
        <v>16</v>
      </c>
      <c r="E80" s="153">
        <v>1</v>
      </c>
      <c r="F80" s="153">
        <v>0</v>
      </c>
      <c r="G80" s="153">
        <v>2</v>
      </c>
      <c r="H80" s="153">
        <v>3</v>
      </c>
      <c r="I80" s="153">
        <v>0</v>
      </c>
      <c r="J80" s="153">
        <v>0</v>
      </c>
      <c r="K80" s="153">
        <v>0</v>
      </c>
      <c r="L80" s="153">
        <v>0</v>
      </c>
      <c r="M80" s="153">
        <v>0</v>
      </c>
      <c r="N80" s="153">
        <v>0</v>
      </c>
      <c r="O80" s="154">
        <v>37</v>
      </c>
      <c r="P80" s="78"/>
      <c r="Q80" s="78"/>
    </row>
    <row r="81" spans="1:17" ht="12">
      <c r="A81" s="150">
        <v>66</v>
      </c>
      <c r="B81" s="151" t="s">
        <v>90</v>
      </c>
      <c r="C81" s="152">
        <v>0</v>
      </c>
      <c r="D81" s="153">
        <v>0</v>
      </c>
      <c r="E81" s="153">
        <v>0</v>
      </c>
      <c r="F81" s="153">
        <v>0</v>
      </c>
      <c r="G81" s="153">
        <v>0</v>
      </c>
      <c r="H81" s="153">
        <v>0</v>
      </c>
      <c r="I81" s="153">
        <v>0</v>
      </c>
      <c r="J81" s="153">
        <v>0</v>
      </c>
      <c r="K81" s="153">
        <v>0</v>
      </c>
      <c r="L81" s="153">
        <v>0</v>
      </c>
      <c r="M81" s="153">
        <v>0</v>
      </c>
      <c r="N81" s="153">
        <v>0</v>
      </c>
      <c r="O81" s="154">
        <v>0</v>
      </c>
      <c r="P81" s="78"/>
      <c r="Q81" s="78"/>
    </row>
    <row r="82" spans="1:17" ht="12">
      <c r="A82" s="150">
        <v>67</v>
      </c>
      <c r="B82" s="151" t="s">
        <v>91</v>
      </c>
      <c r="C82" s="152">
        <v>0</v>
      </c>
      <c r="D82" s="153">
        <v>0</v>
      </c>
      <c r="E82" s="153">
        <v>0</v>
      </c>
      <c r="F82" s="153">
        <v>0</v>
      </c>
      <c r="G82" s="153">
        <v>0</v>
      </c>
      <c r="H82" s="153">
        <v>0</v>
      </c>
      <c r="I82" s="153">
        <v>0</v>
      </c>
      <c r="J82" s="153">
        <v>0</v>
      </c>
      <c r="K82" s="153">
        <v>0</v>
      </c>
      <c r="L82" s="153">
        <v>0</v>
      </c>
      <c r="M82" s="153">
        <v>0</v>
      </c>
      <c r="N82" s="153">
        <v>0</v>
      </c>
      <c r="O82" s="154">
        <v>0</v>
      </c>
      <c r="P82" s="78"/>
      <c r="Q82" s="78"/>
    </row>
    <row r="83" spans="1:17" ht="12">
      <c r="A83" s="150">
        <v>68</v>
      </c>
      <c r="B83" s="151" t="s">
        <v>92</v>
      </c>
      <c r="C83" s="152">
        <v>0</v>
      </c>
      <c r="D83" s="153">
        <v>0</v>
      </c>
      <c r="E83" s="153">
        <v>0</v>
      </c>
      <c r="F83" s="153">
        <v>0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4">
        <v>0</v>
      </c>
      <c r="P83" s="78"/>
      <c r="Q83" s="78"/>
    </row>
    <row r="84" spans="1:17" ht="12">
      <c r="A84" s="150">
        <v>69</v>
      </c>
      <c r="B84" s="151" t="s">
        <v>93</v>
      </c>
      <c r="C84" s="152">
        <v>0</v>
      </c>
      <c r="D84" s="153">
        <v>0</v>
      </c>
      <c r="E84" s="153">
        <v>0</v>
      </c>
      <c r="F84" s="153">
        <v>0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4">
        <v>0</v>
      </c>
      <c r="P84" s="78"/>
      <c r="Q84" s="78"/>
    </row>
    <row r="85" spans="1:17" ht="12">
      <c r="A85" s="150">
        <v>70</v>
      </c>
      <c r="B85" s="151" t="s">
        <v>94</v>
      </c>
      <c r="C85" s="152">
        <v>3</v>
      </c>
      <c r="D85" s="153">
        <v>3</v>
      </c>
      <c r="E85" s="153">
        <v>0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4">
        <v>6</v>
      </c>
      <c r="P85" s="78"/>
      <c r="Q85" s="78"/>
    </row>
    <row r="86" spans="1:17" ht="12">
      <c r="A86" s="150">
        <v>71</v>
      </c>
      <c r="B86" s="151" t="s">
        <v>95</v>
      </c>
      <c r="C86" s="152">
        <v>0</v>
      </c>
      <c r="D86" s="153">
        <v>0</v>
      </c>
      <c r="E86" s="153">
        <v>0</v>
      </c>
      <c r="F86" s="153">
        <v>0</v>
      </c>
      <c r="G86" s="153">
        <v>0</v>
      </c>
      <c r="H86" s="153">
        <v>0</v>
      </c>
      <c r="I86" s="153">
        <v>0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4">
        <v>0</v>
      </c>
      <c r="P86" s="78"/>
      <c r="Q86" s="78"/>
    </row>
    <row r="87" spans="1:17" ht="12">
      <c r="A87" s="150">
        <v>72</v>
      </c>
      <c r="B87" s="151" t="s">
        <v>96</v>
      </c>
      <c r="C87" s="152">
        <v>0</v>
      </c>
      <c r="D87" s="153">
        <v>0</v>
      </c>
      <c r="E87" s="153">
        <v>0</v>
      </c>
      <c r="F87" s="153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4">
        <v>0</v>
      </c>
      <c r="P87" s="78"/>
      <c r="Q87" s="78"/>
    </row>
    <row r="88" spans="1:17" ht="12">
      <c r="A88" s="150">
        <v>73</v>
      </c>
      <c r="B88" s="151" t="s">
        <v>97</v>
      </c>
      <c r="C88" s="152">
        <v>0</v>
      </c>
      <c r="D88" s="153">
        <v>0</v>
      </c>
      <c r="E88" s="153">
        <v>0</v>
      </c>
      <c r="F88" s="153">
        <v>0</v>
      </c>
      <c r="G88" s="153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  <c r="O88" s="154">
        <v>0</v>
      </c>
      <c r="P88" s="78"/>
      <c r="Q88" s="78"/>
    </row>
    <row r="89" spans="1:17" ht="12">
      <c r="A89" s="150">
        <v>74</v>
      </c>
      <c r="B89" s="151" t="s">
        <v>98</v>
      </c>
      <c r="C89" s="152">
        <v>0</v>
      </c>
      <c r="D89" s="153">
        <v>0</v>
      </c>
      <c r="E89" s="153">
        <v>0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  <c r="O89" s="154">
        <v>0</v>
      </c>
      <c r="P89" s="78"/>
      <c r="Q89" s="78"/>
    </row>
    <row r="90" spans="1:17" ht="12">
      <c r="A90" s="150">
        <v>75</v>
      </c>
      <c r="B90" s="151" t="s">
        <v>99</v>
      </c>
      <c r="C90" s="152">
        <v>1</v>
      </c>
      <c r="D90" s="153">
        <v>0</v>
      </c>
      <c r="E90" s="153">
        <v>0</v>
      </c>
      <c r="F90" s="153">
        <v>0</v>
      </c>
      <c r="G90" s="153">
        <v>1</v>
      </c>
      <c r="H90" s="153">
        <v>0</v>
      </c>
      <c r="I90" s="153">
        <v>1</v>
      </c>
      <c r="J90" s="153">
        <v>0</v>
      </c>
      <c r="K90" s="153">
        <v>0</v>
      </c>
      <c r="L90" s="153">
        <v>0</v>
      </c>
      <c r="M90" s="153">
        <v>0</v>
      </c>
      <c r="N90" s="153">
        <v>0</v>
      </c>
      <c r="O90" s="154">
        <v>3</v>
      </c>
      <c r="P90" s="78"/>
      <c r="Q90" s="78"/>
    </row>
    <row r="91" spans="1:17" ht="12">
      <c r="A91" s="150">
        <v>76</v>
      </c>
      <c r="B91" s="151" t="s">
        <v>100</v>
      </c>
      <c r="C91" s="152">
        <v>1</v>
      </c>
      <c r="D91" s="153">
        <v>0</v>
      </c>
      <c r="E91" s="153">
        <v>0</v>
      </c>
      <c r="F91" s="153">
        <v>0</v>
      </c>
      <c r="G91" s="153">
        <v>0</v>
      </c>
      <c r="H91" s="153">
        <v>1</v>
      </c>
      <c r="I91" s="153">
        <v>0</v>
      </c>
      <c r="J91" s="153">
        <v>0</v>
      </c>
      <c r="K91" s="153">
        <v>0</v>
      </c>
      <c r="L91" s="153">
        <v>0</v>
      </c>
      <c r="M91" s="153">
        <v>0</v>
      </c>
      <c r="N91" s="153">
        <v>0</v>
      </c>
      <c r="O91" s="154">
        <v>2</v>
      </c>
      <c r="P91" s="78"/>
      <c r="Q91" s="78"/>
    </row>
    <row r="92" spans="1:17" ht="12">
      <c r="A92" s="150">
        <v>77</v>
      </c>
      <c r="B92" s="151" t="s">
        <v>101</v>
      </c>
      <c r="C92" s="152">
        <v>2</v>
      </c>
      <c r="D92" s="153">
        <v>1</v>
      </c>
      <c r="E92" s="153">
        <v>1</v>
      </c>
      <c r="F92" s="153">
        <v>0</v>
      </c>
      <c r="G92" s="153">
        <v>5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4">
        <v>9</v>
      </c>
      <c r="P92" s="78"/>
      <c r="Q92" s="78"/>
    </row>
    <row r="93" spans="1:17" ht="12">
      <c r="A93" s="150">
        <v>78</v>
      </c>
      <c r="B93" s="151" t="s">
        <v>102</v>
      </c>
      <c r="C93" s="152">
        <v>0</v>
      </c>
      <c r="D93" s="153">
        <v>8</v>
      </c>
      <c r="E93" s="153">
        <v>0</v>
      </c>
      <c r="F93" s="153">
        <v>0</v>
      </c>
      <c r="G93" s="153">
        <v>0</v>
      </c>
      <c r="H93" s="153">
        <v>0</v>
      </c>
      <c r="I93" s="153">
        <v>0</v>
      </c>
      <c r="J93" s="153">
        <v>0</v>
      </c>
      <c r="K93" s="153">
        <v>0</v>
      </c>
      <c r="L93" s="153">
        <v>0</v>
      </c>
      <c r="M93" s="153">
        <v>0</v>
      </c>
      <c r="N93" s="153">
        <v>0</v>
      </c>
      <c r="O93" s="154">
        <v>8</v>
      </c>
      <c r="P93" s="78"/>
      <c r="Q93" s="78"/>
    </row>
    <row r="94" spans="1:17" ht="12">
      <c r="A94" s="150">
        <v>79</v>
      </c>
      <c r="B94" s="151" t="s">
        <v>103</v>
      </c>
      <c r="C94" s="152">
        <v>0</v>
      </c>
      <c r="D94" s="153">
        <v>0</v>
      </c>
      <c r="E94" s="153">
        <v>0</v>
      </c>
      <c r="F94" s="153">
        <v>0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153">
        <v>0</v>
      </c>
      <c r="M94" s="153">
        <v>0</v>
      </c>
      <c r="N94" s="153">
        <v>0</v>
      </c>
      <c r="O94" s="154">
        <v>0</v>
      </c>
      <c r="P94" s="78"/>
      <c r="Q94" s="78"/>
    </row>
    <row r="95" spans="1:17" ht="12">
      <c r="A95" s="150">
        <v>80</v>
      </c>
      <c r="B95" s="151" t="s">
        <v>104</v>
      </c>
      <c r="C95" s="152">
        <v>0</v>
      </c>
      <c r="D95" s="153">
        <v>1</v>
      </c>
      <c r="E95" s="153">
        <v>0</v>
      </c>
      <c r="F95" s="153">
        <v>0</v>
      </c>
      <c r="G95" s="153">
        <v>0</v>
      </c>
      <c r="H95" s="153">
        <v>6</v>
      </c>
      <c r="I95" s="153">
        <v>1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54">
        <v>8</v>
      </c>
      <c r="P95" s="78"/>
      <c r="Q95" s="78"/>
    </row>
    <row r="96" spans="1:17" ht="12">
      <c r="A96" s="150">
        <v>81</v>
      </c>
      <c r="B96" s="151" t="s">
        <v>105</v>
      </c>
      <c r="C96" s="152">
        <v>0</v>
      </c>
      <c r="D96" s="153">
        <v>0</v>
      </c>
      <c r="E96" s="153">
        <v>0</v>
      </c>
      <c r="F96" s="153">
        <v>0</v>
      </c>
      <c r="G96" s="153">
        <v>0</v>
      </c>
      <c r="H96" s="153">
        <v>0</v>
      </c>
      <c r="I96" s="153">
        <v>0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4">
        <v>0</v>
      </c>
      <c r="P96" s="78"/>
      <c r="Q96" s="78"/>
    </row>
    <row r="97" spans="1:17" ht="12">
      <c r="A97" s="150">
        <v>82</v>
      </c>
      <c r="B97" s="151" t="s">
        <v>106</v>
      </c>
      <c r="C97" s="152">
        <v>0</v>
      </c>
      <c r="D97" s="153">
        <v>0</v>
      </c>
      <c r="E97" s="153">
        <v>0</v>
      </c>
      <c r="F97" s="153">
        <v>0</v>
      </c>
      <c r="G97" s="153">
        <v>2</v>
      </c>
      <c r="H97" s="153">
        <v>0</v>
      </c>
      <c r="I97" s="153">
        <v>0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4">
        <v>2</v>
      </c>
      <c r="P97" s="78"/>
      <c r="Q97" s="78"/>
    </row>
    <row r="98" spans="1:17" ht="12">
      <c r="A98" s="150">
        <v>83</v>
      </c>
      <c r="B98" s="151" t="s">
        <v>107</v>
      </c>
      <c r="C98" s="152">
        <v>7</v>
      </c>
      <c r="D98" s="153">
        <v>3</v>
      </c>
      <c r="E98" s="153">
        <v>4</v>
      </c>
      <c r="F98" s="153">
        <v>0</v>
      </c>
      <c r="G98" s="153">
        <v>0</v>
      </c>
      <c r="H98" s="153">
        <v>0</v>
      </c>
      <c r="I98" s="153">
        <v>3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4">
        <v>17</v>
      </c>
      <c r="P98" s="78"/>
      <c r="Q98" s="78"/>
    </row>
    <row r="99" spans="1:17" ht="12">
      <c r="A99" s="150">
        <v>84</v>
      </c>
      <c r="B99" s="151" t="s">
        <v>108</v>
      </c>
      <c r="C99" s="152">
        <v>0</v>
      </c>
      <c r="D99" s="153">
        <v>2</v>
      </c>
      <c r="E99" s="153">
        <v>0</v>
      </c>
      <c r="F99" s="153">
        <v>0</v>
      </c>
      <c r="G99" s="153">
        <v>0</v>
      </c>
      <c r="H99" s="153">
        <v>0</v>
      </c>
      <c r="I99" s="153">
        <v>0</v>
      </c>
      <c r="J99" s="153">
        <v>0</v>
      </c>
      <c r="K99" s="153">
        <v>0</v>
      </c>
      <c r="L99" s="153">
        <v>0</v>
      </c>
      <c r="M99" s="153">
        <v>0</v>
      </c>
      <c r="N99" s="153">
        <v>0</v>
      </c>
      <c r="O99" s="154">
        <v>2</v>
      </c>
      <c r="P99" s="78"/>
      <c r="Q99" s="78"/>
    </row>
    <row r="100" spans="1:17" ht="12">
      <c r="A100" s="150">
        <v>85</v>
      </c>
      <c r="B100" s="151" t="s">
        <v>109</v>
      </c>
      <c r="C100" s="152">
        <v>15</v>
      </c>
      <c r="D100" s="153">
        <v>3</v>
      </c>
      <c r="E100" s="153">
        <v>0</v>
      </c>
      <c r="F100" s="153">
        <v>0</v>
      </c>
      <c r="G100" s="153">
        <v>0</v>
      </c>
      <c r="H100" s="153">
        <v>0</v>
      </c>
      <c r="I100" s="153">
        <v>0</v>
      </c>
      <c r="J100" s="153">
        <v>0</v>
      </c>
      <c r="K100" s="153">
        <v>0</v>
      </c>
      <c r="L100" s="153">
        <v>0</v>
      </c>
      <c r="M100" s="153">
        <v>0</v>
      </c>
      <c r="N100" s="153">
        <v>0</v>
      </c>
      <c r="O100" s="154">
        <v>18</v>
      </c>
      <c r="P100" s="78"/>
      <c r="Q100" s="78"/>
    </row>
    <row r="101" spans="1:17" ht="12">
      <c r="A101" s="150">
        <v>86</v>
      </c>
      <c r="B101" s="151" t="s">
        <v>110</v>
      </c>
      <c r="C101" s="152">
        <v>0</v>
      </c>
      <c r="D101" s="153">
        <v>0</v>
      </c>
      <c r="E101" s="153">
        <v>0</v>
      </c>
      <c r="F101" s="153">
        <v>0</v>
      </c>
      <c r="G101" s="153">
        <v>0</v>
      </c>
      <c r="H101" s="153">
        <v>0</v>
      </c>
      <c r="I101" s="153">
        <v>0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4">
        <v>0</v>
      </c>
      <c r="P101" s="78"/>
      <c r="Q101" s="78"/>
    </row>
    <row r="102" spans="1:17" ht="12">
      <c r="A102" s="150">
        <v>87</v>
      </c>
      <c r="B102" s="151" t="s">
        <v>111</v>
      </c>
      <c r="C102" s="152">
        <v>0</v>
      </c>
      <c r="D102" s="153">
        <v>1</v>
      </c>
      <c r="E102" s="153">
        <v>0</v>
      </c>
      <c r="F102" s="153">
        <v>0</v>
      </c>
      <c r="G102" s="153">
        <v>0</v>
      </c>
      <c r="H102" s="153">
        <v>0</v>
      </c>
      <c r="I102" s="153">
        <v>0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4">
        <v>1</v>
      </c>
      <c r="P102" s="78"/>
      <c r="Q102" s="78"/>
    </row>
    <row r="103" spans="1:17" ht="12">
      <c r="A103" s="150">
        <v>88</v>
      </c>
      <c r="B103" s="151" t="s">
        <v>112</v>
      </c>
      <c r="C103" s="152">
        <v>24</v>
      </c>
      <c r="D103" s="153">
        <v>7</v>
      </c>
      <c r="E103" s="153">
        <v>8</v>
      </c>
      <c r="F103" s="153">
        <v>0</v>
      </c>
      <c r="G103" s="153">
        <v>15</v>
      </c>
      <c r="H103" s="153">
        <v>0</v>
      </c>
      <c r="I103" s="153">
        <v>16</v>
      </c>
      <c r="J103" s="153">
        <v>0</v>
      </c>
      <c r="K103" s="153">
        <v>0</v>
      </c>
      <c r="L103" s="153">
        <v>8</v>
      </c>
      <c r="M103" s="153">
        <v>0</v>
      </c>
      <c r="N103" s="153">
        <v>0</v>
      </c>
      <c r="O103" s="154">
        <v>78</v>
      </c>
      <c r="P103" s="78"/>
      <c r="Q103" s="78"/>
    </row>
    <row r="104" spans="1:17" ht="12">
      <c r="A104" s="150">
        <v>89</v>
      </c>
      <c r="B104" s="151" t="s">
        <v>113</v>
      </c>
      <c r="C104" s="152">
        <v>3</v>
      </c>
      <c r="D104" s="153">
        <v>1</v>
      </c>
      <c r="E104" s="153">
        <v>0</v>
      </c>
      <c r="F104" s="153">
        <v>0</v>
      </c>
      <c r="G104" s="153">
        <v>0</v>
      </c>
      <c r="H104" s="153">
        <v>0</v>
      </c>
      <c r="I104" s="153">
        <v>0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4">
        <v>4</v>
      </c>
      <c r="P104" s="78"/>
      <c r="Q104" s="78"/>
    </row>
    <row r="105" spans="1:17" ht="12">
      <c r="A105" s="150">
        <v>90</v>
      </c>
      <c r="B105" s="151" t="s">
        <v>114</v>
      </c>
      <c r="C105" s="152">
        <v>0</v>
      </c>
      <c r="D105" s="153">
        <v>0</v>
      </c>
      <c r="E105" s="153">
        <v>0</v>
      </c>
      <c r="F105" s="153">
        <v>0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  <c r="L105" s="153">
        <v>0</v>
      </c>
      <c r="M105" s="153">
        <v>0</v>
      </c>
      <c r="N105" s="153">
        <v>0</v>
      </c>
      <c r="O105" s="154">
        <v>0</v>
      </c>
      <c r="P105" s="78"/>
      <c r="Q105" s="78"/>
    </row>
    <row r="106" spans="1:17" ht="12">
      <c r="A106" s="150">
        <v>91</v>
      </c>
      <c r="B106" s="151" t="s">
        <v>115</v>
      </c>
      <c r="C106" s="152">
        <v>0</v>
      </c>
      <c r="D106" s="153">
        <v>0</v>
      </c>
      <c r="E106" s="153">
        <v>0</v>
      </c>
      <c r="F106" s="153">
        <v>0</v>
      </c>
      <c r="G106" s="153">
        <v>0</v>
      </c>
      <c r="H106" s="153">
        <v>0</v>
      </c>
      <c r="I106" s="153">
        <v>0</v>
      </c>
      <c r="J106" s="153">
        <v>0</v>
      </c>
      <c r="K106" s="153">
        <v>0</v>
      </c>
      <c r="L106" s="153">
        <v>0</v>
      </c>
      <c r="M106" s="153">
        <v>0</v>
      </c>
      <c r="N106" s="153">
        <v>0</v>
      </c>
      <c r="O106" s="154">
        <v>0</v>
      </c>
      <c r="P106" s="78"/>
      <c r="Q106" s="78"/>
    </row>
    <row r="107" spans="1:17" ht="12">
      <c r="A107" s="150">
        <v>92</v>
      </c>
      <c r="B107" s="151" t="s">
        <v>116</v>
      </c>
      <c r="C107" s="152">
        <v>0</v>
      </c>
      <c r="D107" s="153">
        <v>0</v>
      </c>
      <c r="E107" s="153"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4">
        <v>0</v>
      </c>
      <c r="P107" s="78"/>
      <c r="Q107" s="78"/>
    </row>
    <row r="108" spans="1:17" ht="12">
      <c r="A108" s="150">
        <v>93</v>
      </c>
      <c r="B108" s="151" t="s">
        <v>117</v>
      </c>
      <c r="C108" s="152">
        <v>0</v>
      </c>
      <c r="D108" s="153">
        <v>0</v>
      </c>
      <c r="E108" s="153">
        <v>0</v>
      </c>
      <c r="F108" s="153">
        <v>0</v>
      </c>
      <c r="G108" s="153">
        <v>0</v>
      </c>
      <c r="H108" s="153">
        <v>0</v>
      </c>
      <c r="I108" s="153">
        <v>0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4">
        <v>0</v>
      </c>
      <c r="P108" s="78"/>
      <c r="Q108" s="78"/>
    </row>
    <row r="109" spans="1:17" ht="12">
      <c r="A109" s="150">
        <v>94</v>
      </c>
      <c r="B109" s="151" t="s">
        <v>118</v>
      </c>
      <c r="C109" s="152">
        <v>0</v>
      </c>
      <c r="D109" s="153">
        <v>0</v>
      </c>
      <c r="E109" s="153">
        <v>0</v>
      </c>
      <c r="F109" s="153">
        <v>0</v>
      </c>
      <c r="G109" s="153">
        <v>0</v>
      </c>
      <c r="H109" s="153">
        <v>0</v>
      </c>
      <c r="I109" s="153">
        <v>0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4">
        <v>0</v>
      </c>
      <c r="P109" s="78"/>
      <c r="Q109" s="78"/>
    </row>
    <row r="110" spans="1:17" ht="12">
      <c r="A110" s="150">
        <v>95</v>
      </c>
      <c r="B110" s="151" t="s">
        <v>119</v>
      </c>
      <c r="C110" s="152">
        <v>0</v>
      </c>
      <c r="D110" s="153">
        <v>0</v>
      </c>
      <c r="E110" s="153">
        <v>0</v>
      </c>
      <c r="F110" s="153">
        <v>0</v>
      </c>
      <c r="G110" s="153">
        <v>0</v>
      </c>
      <c r="H110" s="153">
        <v>0</v>
      </c>
      <c r="I110" s="153">
        <v>0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4">
        <v>0</v>
      </c>
      <c r="P110" s="78"/>
      <c r="Q110" s="78"/>
    </row>
    <row r="111" spans="1:17" ht="12">
      <c r="A111" s="150">
        <v>96</v>
      </c>
      <c r="B111" s="151" t="s">
        <v>120</v>
      </c>
      <c r="C111" s="152">
        <v>0</v>
      </c>
      <c r="D111" s="153">
        <v>0</v>
      </c>
      <c r="E111" s="153">
        <v>0</v>
      </c>
      <c r="F111" s="153">
        <v>0</v>
      </c>
      <c r="G111" s="153">
        <v>2</v>
      </c>
      <c r="H111" s="153">
        <v>0</v>
      </c>
      <c r="I111" s="153">
        <v>0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4">
        <v>2</v>
      </c>
      <c r="P111" s="78"/>
      <c r="Q111" s="78"/>
    </row>
    <row r="112" spans="1:17" ht="12">
      <c r="A112" s="150">
        <v>97</v>
      </c>
      <c r="B112" s="151" t="s">
        <v>121</v>
      </c>
      <c r="C112" s="152">
        <v>0</v>
      </c>
      <c r="D112" s="153">
        <v>0</v>
      </c>
      <c r="E112" s="153">
        <v>0</v>
      </c>
      <c r="F112" s="153">
        <v>0</v>
      </c>
      <c r="G112" s="153">
        <v>0</v>
      </c>
      <c r="H112" s="153">
        <v>0</v>
      </c>
      <c r="I112" s="153">
        <v>0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4">
        <v>0</v>
      </c>
      <c r="P112" s="78"/>
      <c r="Q112" s="78"/>
    </row>
    <row r="113" spans="1:17" ht="12">
      <c r="A113" s="150">
        <v>98</v>
      </c>
      <c r="B113" s="151" t="s">
        <v>122</v>
      </c>
      <c r="C113" s="152">
        <v>0</v>
      </c>
      <c r="D113" s="153">
        <v>0</v>
      </c>
      <c r="E113" s="153">
        <v>0</v>
      </c>
      <c r="F113" s="153">
        <v>0</v>
      </c>
      <c r="G113" s="153">
        <v>0</v>
      </c>
      <c r="H113" s="153">
        <v>0</v>
      </c>
      <c r="I113" s="153">
        <v>0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4">
        <v>0</v>
      </c>
      <c r="P113" s="78"/>
      <c r="Q113" s="78"/>
    </row>
    <row r="114" spans="1:17" ht="12">
      <c r="A114" s="150">
        <v>99</v>
      </c>
      <c r="B114" s="151" t="s">
        <v>123</v>
      </c>
      <c r="C114" s="152">
        <v>19</v>
      </c>
      <c r="D114" s="153">
        <v>2</v>
      </c>
      <c r="E114" s="153">
        <v>3</v>
      </c>
      <c r="F114" s="153">
        <v>0</v>
      </c>
      <c r="G114" s="153">
        <v>1</v>
      </c>
      <c r="H114" s="153">
        <v>2</v>
      </c>
      <c r="I114" s="153">
        <v>6</v>
      </c>
      <c r="J114" s="153">
        <v>1</v>
      </c>
      <c r="K114" s="153">
        <v>0</v>
      </c>
      <c r="L114" s="153">
        <v>2</v>
      </c>
      <c r="M114" s="153">
        <v>0</v>
      </c>
      <c r="N114" s="153">
        <v>0</v>
      </c>
      <c r="O114" s="154">
        <v>36</v>
      </c>
      <c r="P114" s="78"/>
      <c r="Q114" s="78"/>
    </row>
    <row r="115" spans="1:17" ht="12">
      <c r="A115" s="150">
        <v>100</v>
      </c>
      <c r="B115" s="151" t="s">
        <v>124</v>
      </c>
      <c r="C115" s="152">
        <v>0</v>
      </c>
      <c r="D115" s="153">
        <v>0</v>
      </c>
      <c r="E115" s="153">
        <v>0</v>
      </c>
      <c r="F115" s="153">
        <v>0</v>
      </c>
      <c r="G115" s="153">
        <v>0</v>
      </c>
      <c r="H115" s="153">
        <v>0</v>
      </c>
      <c r="I115" s="153">
        <v>0</v>
      </c>
      <c r="J115" s="153">
        <v>0</v>
      </c>
      <c r="K115" s="153">
        <v>0</v>
      </c>
      <c r="L115" s="153">
        <v>0</v>
      </c>
      <c r="M115" s="153">
        <v>0</v>
      </c>
      <c r="N115" s="153">
        <v>0</v>
      </c>
      <c r="O115" s="154">
        <v>0</v>
      </c>
      <c r="P115" s="78"/>
      <c r="Q115" s="78"/>
    </row>
    <row r="116" spans="1:17" ht="12">
      <c r="A116" s="150">
        <v>101</v>
      </c>
      <c r="B116" s="151" t="s">
        <v>125</v>
      </c>
      <c r="C116" s="152">
        <v>5</v>
      </c>
      <c r="D116" s="153">
        <v>9</v>
      </c>
      <c r="E116" s="153">
        <v>0</v>
      </c>
      <c r="F116" s="153">
        <v>0</v>
      </c>
      <c r="G116" s="153">
        <v>0</v>
      </c>
      <c r="H116" s="153">
        <v>0</v>
      </c>
      <c r="I116" s="153">
        <v>0</v>
      </c>
      <c r="J116" s="153">
        <v>0</v>
      </c>
      <c r="K116" s="153">
        <v>0</v>
      </c>
      <c r="L116" s="153">
        <v>0</v>
      </c>
      <c r="M116" s="153">
        <v>0</v>
      </c>
      <c r="N116" s="153">
        <v>0</v>
      </c>
      <c r="O116" s="154">
        <v>14</v>
      </c>
      <c r="P116" s="78"/>
      <c r="Q116" s="78"/>
    </row>
    <row r="117" spans="1:17" ht="12">
      <c r="A117" s="150">
        <v>102</v>
      </c>
      <c r="B117" s="151" t="s">
        <v>126</v>
      </c>
      <c r="C117" s="152">
        <v>4</v>
      </c>
      <c r="D117" s="153">
        <v>10</v>
      </c>
      <c r="E117" s="153">
        <v>0</v>
      </c>
      <c r="F117" s="153">
        <v>0</v>
      </c>
      <c r="G117" s="153">
        <v>3</v>
      </c>
      <c r="H117" s="153">
        <v>2</v>
      </c>
      <c r="I117" s="153">
        <v>2</v>
      </c>
      <c r="J117" s="153">
        <v>6</v>
      </c>
      <c r="K117" s="153">
        <v>0</v>
      </c>
      <c r="L117" s="153">
        <v>0</v>
      </c>
      <c r="M117" s="153">
        <v>1</v>
      </c>
      <c r="N117" s="153">
        <v>0</v>
      </c>
      <c r="O117" s="154">
        <v>28</v>
      </c>
      <c r="P117" s="78"/>
      <c r="Q117" s="78"/>
    </row>
    <row r="118" spans="1:17" ht="12">
      <c r="A118" s="150">
        <v>103</v>
      </c>
      <c r="B118" s="151" t="s">
        <v>127</v>
      </c>
      <c r="C118" s="152">
        <v>0</v>
      </c>
      <c r="D118" s="153">
        <v>0</v>
      </c>
      <c r="E118" s="153">
        <v>0</v>
      </c>
      <c r="F118" s="153">
        <v>0</v>
      </c>
      <c r="G118" s="153">
        <v>1</v>
      </c>
      <c r="H118" s="153">
        <v>0</v>
      </c>
      <c r="I118" s="153">
        <v>0</v>
      </c>
      <c r="J118" s="153">
        <v>0</v>
      </c>
      <c r="K118" s="153">
        <v>0</v>
      </c>
      <c r="L118" s="153">
        <v>0</v>
      </c>
      <c r="M118" s="153">
        <v>0</v>
      </c>
      <c r="N118" s="153">
        <v>0</v>
      </c>
      <c r="O118" s="154">
        <v>1</v>
      </c>
      <c r="P118" s="78"/>
      <c r="Q118" s="78"/>
    </row>
    <row r="119" spans="1:17" ht="12">
      <c r="A119" s="150">
        <v>104</v>
      </c>
      <c r="B119" s="151" t="s">
        <v>128</v>
      </c>
      <c r="C119" s="152">
        <v>6</v>
      </c>
      <c r="D119" s="153">
        <v>0</v>
      </c>
      <c r="E119" s="153">
        <v>0</v>
      </c>
      <c r="F119" s="153">
        <v>0</v>
      </c>
      <c r="G119" s="153">
        <v>0</v>
      </c>
      <c r="H119" s="153">
        <v>0</v>
      </c>
      <c r="I119" s="153">
        <v>0</v>
      </c>
      <c r="J119" s="153">
        <v>0</v>
      </c>
      <c r="K119" s="153">
        <v>0</v>
      </c>
      <c r="L119" s="153">
        <v>0</v>
      </c>
      <c r="M119" s="153">
        <v>0</v>
      </c>
      <c r="N119" s="153">
        <v>0</v>
      </c>
      <c r="O119" s="154">
        <v>6</v>
      </c>
      <c r="P119" s="78"/>
      <c r="Q119" s="78"/>
    </row>
    <row r="120" spans="1:17" ht="12">
      <c r="A120" s="150">
        <v>105</v>
      </c>
      <c r="B120" s="151" t="s">
        <v>129</v>
      </c>
      <c r="C120" s="152">
        <v>10</v>
      </c>
      <c r="D120" s="153">
        <v>2</v>
      </c>
      <c r="E120" s="153">
        <v>0</v>
      </c>
      <c r="F120" s="153">
        <v>0</v>
      </c>
      <c r="G120" s="153">
        <v>0</v>
      </c>
      <c r="H120" s="153">
        <v>0</v>
      </c>
      <c r="I120" s="153">
        <v>0</v>
      </c>
      <c r="J120" s="153">
        <v>0</v>
      </c>
      <c r="K120" s="153">
        <v>0</v>
      </c>
      <c r="L120" s="153">
        <v>0</v>
      </c>
      <c r="M120" s="153">
        <v>0</v>
      </c>
      <c r="N120" s="153">
        <v>0</v>
      </c>
      <c r="O120" s="154">
        <v>12</v>
      </c>
      <c r="P120" s="78"/>
      <c r="Q120" s="78"/>
    </row>
    <row r="121" spans="1:17" ht="12">
      <c r="A121" s="150">
        <v>106</v>
      </c>
      <c r="B121" s="151" t="s">
        <v>130</v>
      </c>
      <c r="C121" s="152">
        <v>0</v>
      </c>
      <c r="D121" s="153">
        <v>0</v>
      </c>
      <c r="E121" s="153">
        <v>0</v>
      </c>
      <c r="F121" s="153">
        <v>0</v>
      </c>
      <c r="G121" s="153">
        <v>0</v>
      </c>
      <c r="H121" s="153">
        <v>0</v>
      </c>
      <c r="I121" s="153">
        <v>0</v>
      </c>
      <c r="J121" s="153">
        <v>0</v>
      </c>
      <c r="K121" s="153">
        <v>0</v>
      </c>
      <c r="L121" s="153">
        <v>0</v>
      </c>
      <c r="M121" s="153">
        <v>0</v>
      </c>
      <c r="N121" s="153">
        <v>0</v>
      </c>
      <c r="O121" s="154">
        <v>0</v>
      </c>
      <c r="P121" s="78"/>
      <c r="Q121" s="78"/>
    </row>
    <row r="122" spans="1:17" ht="12">
      <c r="A122" s="150">
        <v>107</v>
      </c>
      <c r="B122" s="151" t="s">
        <v>131</v>
      </c>
      <c r="C122" s="152">
        <v>2</v>
      </c>
      <c r="D122" s="153">
        <v>0</v>
      </c>
      <c r="E122" s="153">
        <v>0</v>
      </c>
      <c r="F122" s="153">
        <v>0</v>
      </c>
      <c r="G122" s="153">
        <v>0</v>
      </c>
      <c r="H122" s="153">
        <v>0</v>
      </c>
      <c r="I122" s="153">
        <v>0</v>
      </c>
      <c r="J122" s="153">
        <v>0</v>
      </c>
      <c r="K122" s="153">
        <v>0</v>
      </c>
      <c r="L122" s="153">
        <v>0</v>
      </c>
      <c r="M122" s="153">
        <v>0</v>
      </c>
      <c r="N122" s="153">
        <v>0</v>
      </c>
      <c r="O122" s="154">
        <v>2</v>
      </c>
      <c r="P122" s="78"/>
      <c r="Q122" s="78"/>
    </row>
    <row r="123" spans="1:17" ht="12">
      <c r="A123" s="150">
        <v>108</v>
      </c>
      <c r="B123" s="151" t="s">
        <v>132</v>
      </c>
      <c r="C123" s="152">
        <v>13</v>
      </c>
      <c r="D123" s="153">
        <v>0</v>
      </c>
      <c r="E123" s="153">
        <v>0</v>
      </c>
      <c r="F123" s="153">
        <v>0</v>
      </c>
      <c r="G123" s="153">
        <v>0</v>
      </c>
      <c r="H123" s="153">
        <v>0</v>
      </c>
      <c r="I123" s="153">
        <v>0</v>
      </c>
      <c r="J123" s="153">
        <v>0</v>
      </c>
      <c r="K123" s="153">
        <v>0</v>
      </c>
      <c r="L123" s="153">
        <v>0</v>
      </c>
      <c r="M123" s="153">
        <v>0</v>
      </c>
      <c r="N123" s="153">
        <v>0</v>
      </c>
      <c r="O123" s="154">
        <v>13</v>
      </c>
      <c r="P123" s="78"/>
      <c r="Q123" s="78"/>
    </row>
    <row r="124" spans="1:17" ht="12">
      <c r="A124" s="150">
        <v>109</v>
      </c>
      <c r="B124" s="151" t="s">
        <v>133</v>
      </c>
      <c r="C124" s="152">
        <v>0</v>
      </c>
      <c r="D124" s="153">
        <v>0</v>
      </c>
      <c r="E124" s="153">
        <v>0</v>
      </c>
      <c r="F124" s="153">
        <v>0</v>
      </c>
      <c r="G124" s="153">
        <v>0</v>
      </c>
      <c r="H124" s="153">
        <v>0</v>
      </c>
      <c r="I124" s="153">
        <v>0</v>
      </c>
      <c r="J124" s="153">
        <v>0</v>
      </c>
      <c r="K124" s="153">
        <v>0</v>
      </c>
      <c r="L124" s="153">
        <v>0</v>
      </c>
      <c r="M124" s="153">
        <v>0</v>
      </c>
      <c r="N124" s="153">
        <v>0</v>
      </c>
      <c r="O124" s="154">
        <v>0</v>
      </c>
      <c r="P124" s="78"/>
      <c r="Q124" s="78"/>
    </row>
    <row r="125" spans="1:17" ht="12">
      <c r="A125" s="150">
        <v>110</v>
      </c>
      <c r="B125" s="151" t="s">
        <v>134</v>
      </c>
      <c r="C125" s="152">
        <v>0</v>
      </c>
      <c r="D125" s="153">
        <v>0</v>
      </c>
      <c r="E125" s="153">
        <v>0</v>
      </c>
      <c r="F125" s="153">
        <v>0</v>
      </c>
      <c r="G125" s="153">
        <v>0</v>
      </c>
      <c r="H125" s="153">
        <v>0</v>
      </c>
      <c r="I125" s="153">
        <v>0</v>
      </c>
      <c r="J125" s="153">
        <v>0</v>
      </c>
      <c r="K125" s="153">
        <v>0</v>
      </c>
      <c r="L125" s="153">
        <v>0</v>
      </c>
      <c r="M125" s="153">
        <v>0</v>
      </c>
      <c r="N125" s="153">
        <v>0</v>
      </c>
      <c r="O125" s="154">
        <v>0</v>
      </c>
      <c r="P125" s="78"/>
      <c r="Q125" s="78"/>
    </row>
    <row r="126" spans="1:17" ht="12">
      <c r="A126" s="150">
        <v>111</v>
      </c>
      <c r="B126" s="151" t="s">
        <v>135</v>
      </c>
      <c r="C126" s="152">
        <v>0</v>
      </c>
      <c r="D126" s="153">
        <v>0</v>
      </c>
      <c r="E126" s="153">
        <v>0</v>
      </c>
      <c r="F126" s="153">
        <v>0</v>
      </c>
      <c r="G126" s="153">
        <v>1</v>
      </c>
      <c r="H126" s="153">
        <v>0</v>
      </c>
      <c r="I126" s="153">
        <v>0</v>
      </c>
      <c r="J126" s="153">
        <v>0</v>
      </c>
      <c r="K126" s="153">
        <v>0</v>
      </c>
      <c r="L126" s="153">
        <v>0</v>
      </c>
      <c r="M126" s="153">
        <v>0</v>
      </c>
      <c r="N126" s="153">
        <v>0</v>
      </c>
      <c r="O126" s="154">
        <v>1</v>
      </c>
      <c r="P126" s="78"/>
      <c r="Q126" s="78"/>
    </row>
    <row r="127" spans="1:17" ht="12">
      <c r="A127" s="150">
        <v>112</v>
      </c>
      <c r="B127" s="151" t="s">
        <v>136</v>
      </c>
      <c r="C127" s="152">
        <v>0</v>
      </c>
      <c r="D127" s="153">
        <v>0</v>
      </c>
      <c r="E127" s="153">
        <v>0</v>
      </c>
      <c r="F127" s="153">
        <v>0</v>
      </c>
      <c r="G127" s="153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3">
        <v>0</v>
      </c>
      <c r="O127" s="154">
        <v>0</v>
      </c>
      <c r="P127" s="78"/>
      <c r="Q127" s="78"/>
    </row>
    <row r="128" spans="1:17" ht="12">
      <c r="A128" s="150">
        <v>113</v>
      </c>
      <c r="B128" s="151" t="s">
        <v>137</v>
      </c>
      <c r="C128" s="152">
        <v>0</v>
      </c>
      <c r="D128" s="153">
        <v>0</v>
      </c>
      <c r="E128" s="153">
        <v>0</v>
      </c>
      <c r="F128" s="153">
        <v>0</v>
      </c>
      <c r="G128" s="153">
        <v>0</v>
      </c>
      <c r="H128" s="153">
        <v>0</v>
      </c>
      <c r="I128" s="153">
        <v>0</v>
      </c>
      <c r="J128" s="153">
        <v>0</v>
      </c>
      <c r="K128" s="153">
        <v>0</v>
      </c>
      <c r="L128" s="153">
        <v>0</v>
      </c>
      <c r="M128" s="153">
        <v>0</v>
      </c>
      <c r="N128" s="153">
        <v>0</v>
      </c>
      <c r="O128" s="154">
        <v>0</v>
      </c>
      <c r="P128" s="78"/>
      <c r="Q128" s="78"/>
    </row>
    <row r="129" spans="1:17" ht="12">
      <c r="A129" s="150">
        <v>114</v>
      </c>
      <c r="B129" s="151" t="s">
        <v>138</v>
      </c>
      <c r="C129" s="152">
        <v>4</v>
      </c>
      <c r="D129" s="153">
        <v>1</v>
      </c>
      <c r="E129" s="153">
        <v>2</v>
      </c>
      <c r="F129" s="153">
        <v>0</v>
      </c>
      <c r="G129" s="153">
        <v>1</v>
      </c>
      <c r="H129" s="153">
        <v>0</v>
      </c>
      <c r="I129" s="153">
        <v>0</v>
      </c>
      <c r="J129" s="153">
        <v>0</v>
      </c>
      <c r="K129" s="153">
        <v>0</v>
      </c>
      <c r="L129" s="153">
        <v>0</v>
      </c>
      <c r="M129" s="153">
        <v>0</v>
      </c>
      <c r="N129" s="153">
        <v>0</v>
      </c>
      <c r="O129" s="154">
        <v>8</v>
      </c>
      <c r="P129" s="78"/>
      <c r="Q129" s="78"/>
    </row>
    <row r="130" spans="1:17" ht="12">
      <c r="A130" s="150">
        <v>115</v>
      </c>
      <c r="B130" s="151" t="s">
        <v>139</v>
      </c>
      <c r="C130" s="152">
        <v>4</v>
      </c>
      <c r="D130" s="153">
        <v>2</v>
      </c>
      <c r="E130" s="153">
        <v>1</v>
      </c>
      <c r="F130" s="153">
        <v>0</v>
      </c>
      <c r="G130" s="153">
        <v>0</v>
      </c>
      <c r="H130" s="153">
        <v>0</v>
      </c>
      <c r="I130" s="153">
        <v>2</v>
      </c>
      <c r="J130" s="153">
        <v>0</v>
      </c>
      <c r="K130" s="153">
        <v>0</v>
      </c>
      <c r="L130" s="153">
        <v>0</v>
      </c>
      <c r="M130" s="153">
        <v>0</v>
      </c>
      <c r="N130" s="153">
        <v>0</v>
      </c>
      <c r="O130" s="154">
        <v>9</v>
      </c>
      <c r="P130" s="78"/>
      <c r="Q130" s="78"/>
    </row>
    <row r="131" spans="1:17" ht="12">
      <c r="A131" s="150">
        <v>116</v>
      </c>
      <c r="B131" s="151" t="s">
        <v>140</v>
      </c>
      <c r="C131" s="152">
        <v>0</v>
      </c>
      <c r="D131" s="153">
        <v>0</v>
      </c>
      <c r="E131" s="153">
        <v>0</v>
      </c>
      <c r="F131" s="153">
        <v>0</v>
      </c>
      <c r="G131" s="153">
        <v>0</v>
      </c>
      <c r="H131" s="153">
        <v>0</v>
      </c>
      <c r="I131" s="153">
        <v>0</v>
      </c>
      <c r="J131" s="153">
        <v>0</v>
      </c>
      <c r="K131" s="153">
        <v>0</v>
      </c>
      <c r="L131" s="153">
        <v>0</v>
      </c>
      <c r="M131" s="153">
        <v>0</v>
      </c>
      <c r="N131" s="153">
        <v>0</v>
      </c>
      <c r="O131" s="154">
        <v>0</v>
      </c>
      <c r="P131" s="78"/>
      <c r="Q131" s="78"/>
    </row>
    <row r="132" spans="1:17" ht="12">
      <c r="A132" s="150">
        <v>117</v>
      </c>
      <c r="B132" s="151" t="s">
        <v>141</v>
      </c>
      <c r="C132" s="152">
        <v>5</v>
      </c>
      <c r="D132" s="153">
        <v>0</v>
      </c>
      <c r="E132" s="153">
        <v>0</v>
      </c>
      <c r="F132" s="153">
        <v>0</v>
      </c>
      <c r="G132" s="153">
        <v>0</v>
      </c>
      <c r="H132" s="153">
        <v>0</v>
      </c>
      <c r="I132" s="153">
        <v>0</v>
      </c>
      <c r="J132" s="153">
        <v>0</v>
      </c>
      <c r="K132" s="153">
        <v>0</v>
      </c>
      <c r="L132" s="153">
        <v>0</v>
      </c>
      <c r="M132" s="153">
        <v>0</v>
      </c>
      <c r="N132" s="153">
        <v>0</v>
      </c>
      <c r="O132" s="154">
        <v>5</v>
      </c>
      <c r="P132" s="78"/>
      <c r="Q132" s="78"/>
    </row>
    <row r="133" spans="1:17" ht="12">
      <c r="A133" s="150">
        <v>118</v>
      </c>
      <c r="B133" s="151" t="s">
        <v>142</v>
      </c>
      <c r="C133" s="152">
        <v>0</v>
      </c>
      <c r="D133" s="153">
        <v>0</v>
      </c>
      <c r="E133" s="153">
        <v>0</v>
      </c>
      <c r="F133" s="153">
        <v>0</v>
      </c>
      <c r="G133" s="153">
        <v>0</v>
      </c>
      <c r="H133" s="153">
        <v>0</v>
      </c>
      <c r="I133" s="153">
        <v>0</v>
      </c>
      <c r="J133" s="153">
        <v>0</v>
      </c>
      <c r="K133" s="153">
        <v>0</v>
      </c>
      <c r="L133" s="153">
        <v>0</v>
      </c>
      <c r="M133" s="153">
        <v>0</v>
      </c>
      <c r="N133" s="153">
        <v>0</v>
      </c>
      <c r="O133" s="154">
        <v>0</v>
      </c>
      <c r="P133" s="78"/>
      <c r="Q133" s="78"/>
    </row>
    <row r="134" spans="1:17" ht="12">
      <c r="A134" s="150">
        <v>119</v>
      </c>
      <c r="B134" s="151" t="s">
        <v>143</v>
      </c>
      <c r="C134" s="152">
        <v>1</v>
      </c>
      <c r="D134" s="153">
        <v>0</v>
      </c>
      <c r="E134" s="153">
        <v>0</v>
      </c>
      <c r="F134" s="153">
        <v>0</v>
      </c>
      <c r="G134" s="153">
        <v>0</v>
      </c>
      <c r="H134" s="153">
        <v>0</v>
      </c>
      <c r="I134" s="153">
        <v>0</v>
      </c>
      <c r="J134" s="153">
        <v>0</v>
      </c>
      <c r="K134" s="153">
        <v>0</v>
      </c>
      <c r="L134" s="153">
        <v>0</v>
      </c>
      <c r="M134" s="153">
        <v>0</v>
      </c>
      <c r="N134" s="153">
        <v>0</v>
      </c>
      <c r="O134" s="154">
        <v>1</v>
      </c>
      <c r="P134" s="78"/>
      <c r="Q134" s="78"/>
    </row>
    <row r="135" spans="1:17" ht="12">
      <c r="A135" s="150">
        <v>120</v>
      </c>
      <c r="B135" s="151" t="s">
        <v>144</v>
      </c>
      <c r="C135" s="152">
        <v>1</v>
      </c>
      <c r="D135" s="153">
        <v>4</v>
      </c>
      <c r="E135" s="153">
        <v>4</v>
      </c>
      <c r="F135" s="153">
        <v>0</v>
      </c>
      <c r="G135" s="153">
        <v>6</v>
      </c>
      <c r="H135" s="153">
        <v>0</v>
      </c>
      <c r="I135" s="153">
        <v>14</v>
      </c>
      <c r="J135" s="153">
        <v>0</v>
      </c>
      <c r="K135" s="153">
        <v>0</v>
      </c>
      <c r="L135" s="153">
        <v>0</v>
      </c>
      <c r="M135" s="153">
        <v>0</v>
      </c>
      <c r="N135" s="153">
        <v>0</v>
      </c>
      <c r="O135" s="154">
        <v>29</v>
      </c>
      <c r="P135" s="78"/>
      <c r="Q135" s="78"/>
    </row>
    <row r="136" spans="1:17" ht="12">
      <c r="A136" s="150">
        <v>121</v>
      </c>
      <c r="B136" s="151" t="s">
        <v>145</v>
      </c>
      <c r="C136" s="152">
        <v>0</v>
      </c>
      <c r="D136" s="153">
        <v>0</v>
      </c>
      <c r="E136" s="153">
        <v>0</v>
      </c>
      <c r="F136" s="153">
        <v>0</v>
      </c>
      <c r="G136" s="153">
        <v>0</v>
      </c>
      <c r="H136" s="153">
        <v>0</v>
      </c>
      <c r="I136" s="153">
        <v>0</v>
      </c>
      <c r="J136" s="153">
        <v>0</v>
      </c>
      <c r="K136" s="153">
        <v>0</v>
      </c>
      <c r="L136" s="153">
        <v>0</v>
      </c>
      <c r="M136" s="153">
        <v>0</v>
      </c>
      <c r="N136" s="153">
        <v>0</v>
      </c>
      <c r="O136" s="154">
        <v>0</v>
      </c>
      <c r="P136" s="78"/>
      <c r="Q136" s="78"/>
    </row>
    <row r="137" spans="1:17" ht="12">
      <c r="A137" s="150">
        <v>122</v>
      </c>
      <c r="B137" s="151" t="s">
        <v>146</v>
      </c>
      <c r="C137" s="152">
        <v>9</v>
      </c>
      <c r="D137" s="153">
        <v>1</v>
      </c>
      <c r="E137" s="153">
        <v>0</v>
      </c>
      <c r="F137" s="153">
        <v>0</v>
      </c>
      <c r="G137" s="153">
        <v>0</v>
      </c>
      <c r="H137" s="153">
        <v>0</v>
      </c>
      <c r="I137" s="153">
        <v>0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4">
        <v>10</v>
      </c>
      <c r="P137" s="78"/>
      <c r="Q137" s="78"/>
    </row>
    <row r="138" spans="1:17" ht="12">
      <c r="A138" s="150">
        <v>123</v>
      </c>
      <c r="B138" s="151" t="s">
        <v>147</v>
      </c>
      <c r="C138" s="152">
        <v>0</v>
      </c>
      <c r="D138" s="153">
        <v>0</v>
      </c>
      <c r="E138" s="153">
        <v>0</v>
      </c>
      <c r="F138" s="153">
        <v>0</v>
      </c>
      <c r="G138" s="153">
        <v>0</v>
      </c>
      <c r="H138" s="153">
        <v>1</v>
      </c>
      <c r="I138" s="153">
        <v>0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4">
        <v>1</v>
      </c>
      <c r="P138" s="78"/>
      <c r="Q138" s="78"/>
    </row>
    <row r="139" spans="1:17" ht="12">
      <c r="A139" s="150">
        <v>124</v>
      </c>
      <c r="B139" s="151" t="s">
        <v>148</v>
      </c>
      <c r="C139" s="152">
        <v>0</v>
      </c>
      <c r="D139" s="153">
        <v>0</v>
      </c>
      <c r="E139" s="153">
        <v>0</v>
      </c>
      <c r="F139" s="153">
        <v>0</v>
      </c>
      <c r="G139" s="153">
        <v>0</v>
      </c>
      <c r="H139" s="153">
        <v>0</v>
      </c>
      <c r="I139" s="153">
        <v>0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4">
        <v>0</v>
      </c>
      <c r="P139" s="78"/>
      <c r="Q139" s="78"/>
    </row>
    <row r="140" spans="1:17" ht="12">
      <c r="A140" s="150">
        <v>125</v>
      </c>
      <c r="B140" s="151" t="s">
        <v>149</v>
      </c>
      <c r="C140" s="152">
        <v>6</v>
      </c>
      <c r="D140" s="153">
        <v>3</v>
      </c>
      <c r="E140" s="153">
        <v>24</v>
      </c>
      <c r="F140" s="153">
        <v>0</v>
      </c>
      <c r="G140" s="153">
        <v>0</v>
      </c>
      <c r="H140" s="153">
        <v>0</v>
      </c>
      <c r="I140" s="153">
        <v>0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4">
        <v>33</v>
      </c>
      <c r="P140" s="78"/>
      <c r="Q140" s="78"/>
    </row>
    <row r="141" spans="1:17" ht="12">
      <c r="A141" s="150">
        <v>126</v>
      </c>
      <c r="B141" s="151" t="s">
        <v>150</v>
      </c>
      <c r="C141" s="152">
        <v>1</v>
      </c>
      <c r="D141" s="153">
        <v>0</v>
      </c>
      <c r="E141" s="153">
        <v>0</v>
      </c>
      <c r="F141" s="153">
        <v>0</v>
      </c>
      <c r="G141" s="153">
        <v>0</v>
      </c>
      <c r="H141" s="153">
        <v>0</v>
      </c>
      <c r="I141" s="153">
        <v>2</v>
      </c>
      <c r="J141" s="153">
        <v>0</v>
      </c>
      <c r="K141" s="153">
        <v>0</v>
      </c>
      <c r="L141" s="153">
        <v>0</v>
      </c>
      <c r="M141" s="153">
        <v>0</v>
      </c>
      <c r="N141" s="153">
        <v>0</v>
      </c>
      <c r="O141" s="154">
        <v>3</v>
      </c>
      <c r="P141" s="78"/>
      <c r="Q141" s="78"/>
    </row>
    <row r="142" spans="1:17" ht="12">
      <c r="A142" s="150">
        <v>127</v>
      </c>
      <c r="B142" s="151" t="s">
        <v>151</v>
      </c>
      <c r="C142" s="152">
        <v>0</v>
      </c>
      <c r="D142" s="153">
        <v>0</v>
      </c>
      <c r="E142" s="153">
        <v>0</v>
      </c>
      <c r="F142" s="153">
        <v>0</v>
      </c>
      <c r="G142" s="153">
        <v>0</v>
      </c>
      <c r="H142" s="153">
        <v>0</v>
      </c>
      <c r="I142" s="153">
        <v>0</v>
      </c>
      <c r="J142" s="153">
        <v>0</v>
      </c>
      <c r="K142" s="153">
        <v>0</v>
      </c>
      <c r="L142" s="153">
        <v>0</v>
      </c>
      <c r="M142" s="153">
        <v>0</v>
      </c>
      <c r="N142" s="153">
        <v>0</v>
      </c>
      <c r="O142" s="154">
        <v>0</v>
      </c>
      <c r="P142" s="78"/>
      <c r="Q142" s="78"/>
    </row>
    <row r="143" spans="1:17" ht="12">
      <c r="A143" s="150">
        <v>128</v>
      </c>
      <c r="B143" s="151" t="s">
        <v>152</v>
      </c>
      <c r="C143" s="152">
        <v>0</v>
      </c>
      <c r="D143" s="153">
        <v>0</v>
      </c>
      <c r="E143" s="153">
        <v>0</v>
      </c>
      <c r="F143" s="153">
        <v>0</v>
      </c>
      <c r="G143" s="153">
        <v>0</v>
      </c>
      <c r="H143" s="153">
        <v>0</v>
      </c>
      <c r="I143" s="153">
        <v>0</v>
      </c>
      <c r="J143" s="153">
        <v>0</v>
      </c>
      <c r="K143" s="153">
        <v>0</v>
      </c>
      <c r="L143" s="153">
        <v>0</v>
      </c>
      <c r="M143" s="153">
        <v>0</v>
      </c>
      <c r="N143" s="153">
        <v>0</v>
      </c>
      <c r="O143" s="154">
        <v>0</v>
      </c>
      <c r="P143" s="78"/>
      <c r="Q143" s="78"/>
    </row>
    <row r="144" spans="1:17" ht="12">
      <c r="A144" s="150">
        <v>129</v>
      </c>
      <c r="B144" s="151" t="s">
        <v>153</v>
      </c>
      <c r="C144" s="152">
        <v>0</v>
      </c>
      <c r="D144" s="153">
        <v>0</v>
      </c>
      <c r="E144" s="153">
        <v>0</v>
      </c>
      <c r="F144" s="153">
        <v>0</v>
      </c>
      <c r="G144" s="153">
        <v>0</v>
      </c>
      <c r="H144" s="153">
        <v>0</v>
      </c>
      <c r="I144" s="153">
        <v>0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4">
        <v>0</v>
      </c>
      <c r="P144" s="78"/>
      <c r="Q144" s="78"/>
    </row>
    <row r="145" spans="1:17" ht="12">
      <c r="A145" s="150">
        <v>130</v>
      </c>
      <c r="B145" s="151" t="s">
        <v>154</v>
      </c>
      <c r="C145" s="152">
        <v>0</v>
      </c>
      <c r="D145" s="153">
        <v>0</v>
      </c>
      <c r="E145" s="153">
        <v>0</v>
      </c>
      <c r="F145" s="153">
        <v>0</v>
      </c>
      <c r="G145" s="153">
        <v>0</v>
      </c>
      <c r="H145" s="153">
        <v>0</v>
      </c>
      <c r="I145" s="153">
        <v>0</v>
      </c>
      <c r="J145" s="153">
        <v>0</v>
      </c>
      <c r="K145" s="153">
        <v>0</v>
      </c>
      <c r="L145" s="153">
        <v>0</v>
      </c>
      <c r="M145" s="153">
        <v>0</v>
      </c>
      <c r="N145" s="153">
        <v>0</v>
      </c>
      <c r="O145" s="154">
        <v>0</v>
      </c>
      <c r="P145" s="78"/>
      <c r="Q145" s="78"/>
    </row>
    <row r="146" spans="1:17" ht="12">
      <c r="A146" s="150">
        <v>131</v>
      </c>
      <c r="B146" s="151" t="s">
        <v>155</v>
      </c>
      <c r="C146" s="152">
        <v>0</v>
      </c>
      <c r="D146" s="153">
        <v>1</v>
      </c>
      <c r="E146" s="153">
        <v>0</v>
      </c>
      <c r="F146" s="153">
        <v>0</v>
      </c>
      <c r="G146" s="153">
        <v>0</v>
      </c>
      <c r="H146" s="153">
        <v>0</v>
      </c>
      <c r="I146" s="153">
        <v>0</v>
      </c>
      <c r="J146" s="153">
        <v>0</v>
      </c>
      <c r="K146" s="153">
        <v>0</v>
      </c>
      <c r="L146" s="153">
        <v>0</v>
      </c>
      <c r="M146" s="153">
        <v>0</v>
      </c>
      <c r="N146" s="153">
        <v>0</v>
      </c>
      <c r="O146" s="154">
        <v>1</v>
      </c>
      <c r="P146" s="78"/>
      <c r="Q146" s="78"/>
    </row>
    <row r="147" spans="1:17" ht="12">
      <c r="A147" s="150">
        <v>132</v>
      </c>
      <c r="B147" s="151" t="s">
        <v>156</v>
      </c>
      <c r="C147" s="152">
        <v>0</v>
      </c>
      <c r="D147" s="153">
        <v>0</v>
      </c>
      <c r="E147" s="153">
        <v>0</v>
      </c>
      <c r="F147" s="153">
        <v>0</v>
      </c>
      <c r="G147" s="153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4">
        <v>0</v>
      </c>
      <c r="P147" s="78"/>
      <c r="Q147" s="78"/>
    </row>
    <row r="148" spans="1:17" ht="12">
      <c r="A148" s="150">
        <v>133</v>
      </c>
      <c r="B148" s="151" t="s">
        <v>157</v>
      </c>
      <c r="C148" s="152">
        <v>0</v>
      </c>
      <c r="D148" s="153">
        <v>3</v>
      </c>
      <c r="E148" s="153">
        <v>0</v>
      </c>
      <c r="F148" s="153">
        <v>0</v>
      </c>
      <c r="G148" s="153">
        <v>0</v>
      </c>
      <c r="H148" s="153">
        <v>0</v>
      </c>
      <c r="I148" s="153">
        <v>0</v>
      </c>
      <c r="J148" s="153">
        <v>0</v>
      </c>
      <c r="K148" s="153">
        <v>0</v>
      </c>
      <c r="L148" s="153">
        <v>0</v>
      </c>
      <c r="M148" s="153">
        <v>0</v>
      </c>
      <c r="N148" s="153">
        <v>0</v>
      </c>
      <c r="O148" s="154">
        <v>3</v>
      </c>
      <c r="P148" s="78"/>
      <c r="Q148" s="78"/>
    </row>
    <row r="149" spans="1:17" ht="12">
      <c r="A149" s="150">
        <v>134</v>
      </c>
      <c r="B149" s="151" t="s">
        <v>158</v>
      </c>
      <c r="C149" s="152">
        <v>0</v>
      </c>
      <c r="D149" s="153">
        <v>0</v>
      </c>
      <c r="E149" s="153">
        <v>0</v>
      </c>
      <c r="F149" s="153">
        <v>0</v>
      </c>
      <c r="G149" s="153">
        <v>0</v>
      </c>
      <c r="H149" s="153">
        <v>0</v>
      </c>
      <c r="I149" s="153">
        <v>0</v>
      </c>
      <c r="J149" s="153">
        <v>0</v>
      </c>
      <c r="K149" s="153">
        <v>0</v>
      </c>
      <c r="L149" s="153">
        <v>0</v>
      </c>
      <c r="M149" s="153">
        <v>0</v>
      </c>
      <c r="N149" s="153">
        <v>0</v>
      </c>
      <c r="O149" s="154">
        <v>0</v>
      </c>
      <c r="P149" s="78"/>
      <c r="Q149" s="78"/>
    </row>
    <row r="150" spans="1:17" ht="12">
      <c r="A150" s="150">
        <v>135</v>
      </c>
      <c r="B150" s="151" t="s">
        <v>159</v>
      </c>
      <c r="C150" s="152">
        <v>0</v>
      </c>
      <c r="D150" s="153">
        <v>0</v>
      </c>
      <c r="E150" s="153">
        <v>0</v>
      </c>
      <c r="F150" s="153">
        <v>0</v>
      </c>
      <c r="G150" s="153">
        <v>0</v>
      </c>
      <c r="H150" s="153">
        <v>0</v>
      </c>
      <c r="I150" s="153">
        <v>0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4">
        <v>0</v>
      </c>
      <c r="P150" s="78"/>
      <c r="Q150" s="78"/>
    </row>
    <row r="151" spans="1:17" ht="12">
      <c r="A151" s="150">
        <v>136</v>
      </c>
      <c r="B151" s="151" t="s">
        <v>160</v>
      </c>
      <c r="C151" s="152">
        <v>1</v>
      </c>
      <c r="D151" s="153">
        <v>0</v>
      </c>
      <c r="E151" s="153">
        <v>0</v>
      </c>
      <c r="F151" s="153">
        <v>0</v>
      </c>
      <c r="G151" s="153">
        <v>0</v>
      </c>
      <c r="H151" s="153">
        <v>0</v>
      </c>
      <c r="I151" s="153">
        <v>0</v>
      </c>
      <c r="J151" s="153">
        <v>0</v>
      </c>
      <c r="K151" s="153">
        <v>0</v>
      </c>
      <c r="L151" s="153">
        <v>0</v>
      </c>
      <c r="M151" s="153">
        <v>0</v>
      </c>
      <c r="N151" s="153">
        <v>0</v>
      </c>
      <c r="O151" s="154">
        <v>1</v>
      </c>
      <c r="P151" s="78"/>
      <c r="Q151" s="78"/>
    </row>
    <row r="152" spans="1:17" ht="12">
      <c r="A152" s="150">
        <v>137</v>
      </c>
      <c r="B152" s="151" t="s">
        <v>161</v>
      </c>
      <c r="C152" s="152">
        <v>0</v>
      </c>
      <c r="D152" s="153">
        <v>2</v>
      </c>
      <c r="E152" s="153">
        <v>0</v>
      </c>
      <c r="F152" s="153">
        <v>0</v>
      </c>
      <c r="G152" s="153">
        <v>0</v>
      </c>
      <c r="H152" s="153">
        <v>0</v>
      </c>
      <c r="I152" s="153">
        <v>0</v>
      </c>
      <c r="J152" s="153">
        <v>0</v>
      </c>
      <c r="K152" s="153">
        <v>0</v>
      </c>
      <c r="L152" s="153">
        <v>0</v>
      </c>
      <c r="M152" s="153">
        <v>0</v>
      </c>
      <c r="N152" s="153">
        <v>0</v>
      </c>
      <c r="O152" s="154">
        <v>2</v>
      </c>
      <c r="P152" s="78"/>
      <c r="Q152" s="78"/>
    </row>
    <row r="153" spans="1:17" ht="12">
      <c r="A153" s="150">
        <v>138</v>
      </c>
      <c r="B153" s="151" t="s">
        <v>162</v>
      </c>
      <c r="C153" s="152">
        <v>1</v>
      </c>
      <c r="D153" s="153">
        <v>8</v>
      </c>
      <c r="E153" s="153">
        <v>0</v>
      </c>
      <c r="F153" s="153">
        <v>0</v>
      </c>
      <c r="G153" s="153">
        <v>6</v>
      </c>
      <c r="H153" s="153">
        <v>0</v>
      </c>
      <c r="I153" s="153">
        <v>0</v>
      </c>
      <c r="J153" s="153">
        <v>0</v>
      </c>
      <c r="K153" s="153">
        <v>0</v>
      </c>
      <c r="L153" s="153">
        <v>0</v>
      </c>
      <c r="M153" s="153">
        <v>0</v>
      </c>
      <c r="N153" s="153">
        <v>0</v>
      </c>
      <c r="O153" s="154">
        <v>15</v>
      </c>
      <c r="P153" s="78"/>
      <c r="Q153" s="78"/>
    </row>
    <row r="154" spans="1:17" ht="12">
      <c r="A154" s="150">
        <v>139</v>
      </c>
      <c r="B154" s="151" t="s">
        <v>163</v>
      </c>
      <c r="C154" s="152">
        <v>0</v>
      </c>
      <c r="D154" s="153">
        <v>0</v>
      </c>
      <c r="E154" s="153">
        <v>0</v>
      </c>
      <c r="F154" s="153">
        <v>0</v>
      </c>
      <c r="G154" s="153">
        <v>0</v>
      </c>
      <c r="H154" s="153">
        <v>0</v>
      </c>
      <c r="I154" s="153">
        <v>0</v>
      </c>
      <c r="J154" s="153">
        <v>0</v>
      </c>
      <c r="K154" s="153">
        <v>0</v>
      </c>
      <c r="L154" s="153">
        <v>0</v>
      </c>
      <c r="M154" s="153">
        <v>0</v>
      </c>
      <c r="N154" s="153">
        <v>0</v>
      </c>
      <c r="O154" s="154">
        <v>0</v>
      </c>
      <c r="P154" s="78"/>
      <c r="Q154" s="78"/>
    </row>
    <row r="155" spans="1:17" ht="12">
      <c r="A155" s="150">
        <v>140</v>
      </c>
      <c r="B155" s="151" t="s">
        <v>164</v>
      </c>
      <c r="C155" s="152">
        <v>4</v>
      </c>
      <c r="D155" s="153">
        <v>0</v>
      </c>
      <c r="E155" s="153">
        <v>0</v>
      </c>
      <c r="F155" s="153">
        <v>0</v>
      </c>
      <c r="G155" s="153">
        <v>0</v>
      </c>
      <c r="H155" s="153">
        <v>0</v>
      </c>
      <c r="I155" s="153">
        <v>0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4">
        <v>4</v>
      </c>
      <c r="P155" s="78"/>
      <c r="Q155" s="78"/>
    </row>
    <row r="156" spans="1:17" ht="12">
      <c r="A156" s="150">
        <v>141</v>
      </c>
      <c r="B156" s="151" t="s">
        <v>165</v>
      </c>
      <c r="C156" s="152">
        <v>0</v>
      </c>
      <c r="D156" s="153">
        <v>0</v>
      </c>
      <c r="E156" s="153">
        <v>0</v>
      </c>
      <c r="F156" s="153">
        <v>0</v>
      </c>
      <c r="G156" s="153">
        <v>0</v>
      </c>
      <c r="H156" s="153">
        <v>0</v>
      </c>
      <c r="I156" s="153">
        <v>0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4">
        <v>0</v>
      </c>
      <c r="P156" s="78"/>
      <c r="Q156" s="78"/>
    </row>
    <row r="157" spans="1:17" ht="12">
      <c r="A157" s="150">
        <v>142</v>
      </c>
      <c r="B157" s="151" t="s">
        <v>166</v>
      </c>
      <c r="C157" s="152">
        <v>1</v>
      </c>
      <c r="D157" s="153">
        <v>0</v>
      </c>
      <c r="E157" s="153">
        <v>0</v>
      </c>
      <c r="F157" s="153">
        <v>0</v>
      </c>
      <c r="G157" s="153">
        <v>1</v>
      </c>
      <c r="H157" s="153">
        <v>0</v>
      </c>
      <c r="I157" s="153">
        <v>0</v>
      </c>
      <c r="J157" s="153">
        <v>0</v>
      </c>
      <c r="K157" s="153">
        <v>0</v>
      </c>
      <c r="L157" s="153">
        <v>0</v>
      </c>
      <c r="M157" s="153">
        <v>0</v>
      </c>
      <c r="N157" s="153">
        <v>0</v>
      </c>
      <c r="O157" s="154">
        <v>2</v>
      </c>
      <c r="P157" s="78"/>
      <c r="Q157" s="78"/>
    </row>
    <row r="158" spans="1:17" ht="12">
      <c r="A158" s="150">
        <v>143</v>
      </c>
      <c r="B158" s="151" t="s">
        <v>167</v>
      </c>
      <c r="C158" s="152">
        <v>4</v>
      </c>
      <c r="D158" s="153">
        <v>16</v>
      </c>
      <c r="E158" s="153">
        <v>0</v>
      </c>
      <c r="F158" s="153">
        <v>0</v>
      </c>
      <c r="G158" s="153">
        <v>4</v>
      </c>
      <c r="H158" s="153">
        <v>0</v>
      </c>
      <c r="I158" s="153">
        <v>2</v>
      </c>
      <c r="J158" s="153">
        <v>0</v>
      </c>
      <c r="K158" s="153">
        <v>0</v>
      </c>
      <c r="L158" s="153">
        <v>0</v>
      </c>
      <c r="M158" s="153">
        <v>0</v>
      </c>
      <c r="N158" s="153">
        <v>0</v>
      </c>
      <c r="O158" s="154">
        <v>26</v>
      </c>
      <c r="P158" s="78"/>
      <c r="Q158" s="78"/>
    </row>
    <row r="159" spans="1:17" ht="12">
      <c r="A159" s="150">
        <v>144</v>
      </c>
      <c r="B159" s="151" t="s">
        <v>168</v>
      </c>
      <c r="C159" s="152">
        <v>0</v>
      </c>
      <c r="D159" s="153">
        <v>0</v>
      </c>
      <c r="E159" s="153">
        <v>0</v>
      </c>
      <c r="F159" s="153">
        <v>0</v>
      </c>
      <c r="G159" s="153">
        <v>0</v>
      </c>
      <c r="H159" s="153">
        <v>0</v>
      </c>
      <c r="I159" s="153">
        <v>0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4">
        <v>0</v>
      </c>
      <c r="P159" s="78"/>
      <c r="Q159" s="78"/>
    </row>
    <row r="160" spans="1:17" ht="12">
      <c r="A160" s="150">
        <v>145</v>
      </c>
      <c r="B160" s="151" t="s">
        <v>169</v>
      </c>
      <c r="C160" s="152">
        <v>0</v>
      </c>
      <c r="D160" s="153">
        <v>2</v>
      </c>
      <c r="E160" s="153">
        <v>0</v>
      </c>
      <c r="F160" s="153">
        <v>0</v>
      </c>
      <c r="G160" s="153">
        <v>0</v>
      </c>
      <c r="H160" s="153">
        <v>0</v>
      </c>
      <c r="I160" s="153">
        <v>0</v>
      </c>
      <c r="J160" s="153">
        <v>0</v>
      </c>
      <c r="K160" s="153">
        <v>0</v>
      </c>
      <c r="L160" s="153">
        <v>0</v>
      </c>
      <c r="M160" s="153">
        <v>0</v>
      </c>
      <c r="N160" s="153">
        <v>0</v>
      </c>
      <c r="O160" s="154">
        <v>2</v>
      </c>
      <c r="P160" s="78"/>
      <c r="Q160" s="78"/>
    </row>
    <row r="161" spans="1:17" ht="12">
      <c r="A161" s="150">
        <v>146</v>
      </c>
      <c r="B161" s="151" t="s">
        <v>170</v>
      </c>
      <c r="C161" s="152">
        <v>3</v>
      </c>
      <c r="D161" s="153">
        <v>0</v>
      </c>
      <c r="E161" s="153">
        <v>2</v>
      </c>
      <c r="F161" s="153">
        <v>0</v>
      </c>
      <c r="G161" s="153">
        <v>3</v>
      </c>
      <c r="H161" s="153">
        <v>3</v>
      </c>
      <c r="I161" s="153">
        <v>4</v>
      </c>
      <c r="J161" s="153">
        <v>0</v>
      </c>
      <c r="K161" s="153">
        <v>0</v>
      </c>
      <c r="L161" s="153">
        <v>0</v>
      </c>
      <c r="M161" s="153">
        <v>0</v>
      </c>
      <c r="N161" s="153">
        <v>0</v>
      </c>
      <c r="O161" s="154">
        <v>15</v>
      </c>
      <c r="P161" s="78"/>
      <c r="Q161" s="78"/>
    </row>
    <row r="162" spans="1:17" ht="12">
      <c r="A162" s="150">
        <v>147</v>
      </c>
      <c r="B162" s="151" t="s">
        <v>171</v>
      </c>
      <c r="C162" s="152">
        <v>0</v>
      </c>
      <c r="D162" s="153">
        <v>0</v>
      </c>
      <c r="E162" s="153">
        <v>0</v>
      </c>
      <c r="F162" s="153">
        <v>0</v>
      </c>
      <c r="G162" s="153">
        <v>0</v>
      </c>
      <c r="H162" s="153">
        <v>0</v>
      </c>
      <c r="I162" s="153">
        <v>0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4">
        <v>0</v>
      </c>
      <c r="P162" s="78"/>
      <c r="Q162" s="78"/>
    </row>
    <row r="163" spans="1:17" ht="12">
      <c r="A163" s="150">
        <v>148</v>
      </c>
      <c r="B163" s="151" t="s">
        <v>172</v>
      </c>
      <c r="C163" s="152">
        <v>0</v>
      </c>
      <c r="D163" s="153">
        <v>0</v>
      </c>
      <c r="E163" s="153">
        <v>0</v>
      </c>
      <c r="F163" s="153">
        <v>0</v>
      </c>
      <c r="G163" s="153">
        <v>0</v>
      </c>
      <c r="H163" s="153">
        <v>0</v>
      </c>
      <c r="I163" s="153">
        <v>0</v>
      </c>
      <c r="J163" s="153">
        <v>0</v>
      </c>
      <c r="K163" s="153">
        <v>0</v>
      </c>
      <c r="L163" s="153">
        <v>0</v>
      </c>
      <c r="M163" s="153">
        <v>0</v>
      </c>
      <c r="N163" s="153">
        <v>0</v>
      </c>
      <c r="O163" s="154">
        <v>0</v>
      </c>
      <c r="P163" s="78"/>
      <c r="Q163" s="78"/>
    </row>
    <row r="164" spans="1:17" ht="12">
      <c r="A164" s="150">
        <v>149</v>
      </c>
      <c r="B164" s="151" t="s">
        <v>173</v>
      </c>
      <c r="C164" s="152">
        <v>0</v>
      </c>
      <c r="D164" s="153">
        <v>0</v>
      </c>
      <c r="E164" s="153">
        <v>0</v>
      </c>
      <c r="F164" s="153">
        <v>0</v>
      </c>
      <c r="G164" s="153">
        <v>0</v>
      </c>
      <c r="H164" s="153">
        <v>0</v>
      </c>
      <c r="I164" s="153">
        <v>0</v>
      </c>
      <c r="J164" s="153">
        <v>0</v>
      </c>
      <c r="K164" s="153">
        <v>0</v>
      </c>
      <c r="L164" s="153">
        <v>0</v>
      </c>
      <c r="M164" s="153">
        <v>0</v>
      </c>
      <c r="N164" s="153">
        <v>0</v>
      </c>
      <c r="O164" s="154">
        <v>0</v>
      </c>
      <c r="P164" s="78"/>
      <c r="Q164" s="78"/>
    </row>
    <row r="165" spans="1:17" ht="12">
      <c r="A165" s="150">
        <v>150</v>
      </c>
      <c r="B165" s="151" t="s">
        <v>174</v>
      </c>
      <c r="C165" s="152">
        <v>0</v>
      </c>
      <c r="D165" s="153">
        <v>0</v>
      </c>
      <c r="E165" s="153">
        <v>0</v>
      </c>
      <c r="F165" s="153">
        <v>0</v>
      </c>
      <c r="G165" s="153">
        <v>0</v>
      </c>
      <c r="H165" s="153">
        <v>0</v>
      </c>
      <c r="I165" s="153">
        <v>0</v>
      </c>
      <c r="J165" s="153">
        <v>0</v>
      </c>
      <c r="K165" s="153">
        <v>0</v>
      </c>
      <c r="L165" s="153">
        <v>0</v>
      </c>
      <c r="M165" s="153">
        <v>0</v>
      </c>
      <c r="N165" s="153">
        <v>0</v>
      </c>
      <c r="O165" s="154">
        <v>0</v>
      </c>
      <c r="P165" s="78"/>
      <c r="Q165" s="78"/>
    </row>
    <row r="166" spans="1:17" ht="12">
      <c r="A166" s="150">
        <v>151</v>
      </c>
      <c r="B166" s="151" t="s">
        <v>175</v>
      </c>
      <c r="C166" s="152">
        <v>0</v>
      </c>
      <c r="D166" s="153">
        <v>0</v>
      </c>
      <c r="E166" s="153">
        <v>0</v>
      </c>
      <c r="F166" s="153">
        <v>0</v>
      </c>
      <c r="G166" s="153">
        <v>0</v>
      </c>
      <c r="H166" s="153">
        <v>0</v>
      </c>
      <c r="I166" s="153">
        <v>0</v>
      </c>
      <c r="J166" s="153">
        <v>0</v>
      </c>
      <c r="K166" s="153">
        <v>0</v>
      </c>
      <c r="L166" s="153">
        <v>0</v>
      </c>
      <c r="M166" s="153">
        <v>0</v>
      </c>
      <c r="N166" s="153">
        <v>0</v>
      </c>
      <c r="O166" s="154">
        <v>0</v>
      </c>
      <c r="P166" s="78"/>
      <c r="Q166" s="78"/>
    </row>
    <row r="167" spans="1:17" ht="12">
      <c r="A167" s="150">
        <v>152</v>
      </c>
      <c r="B167" s="151" t="s">
        <v>176</v>
      </c>
      <c r="C167" s="152">
        <v>0</v>
      </c>
      <c r="D167" s="153">
        <v>0</v>
      </c>
      <c r="E167" s="153">
        <v>0</v>
      </c>
      <c r="F167" s="153">
        <v>0</v>
      </c>
      <c r="G167" s="153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4">
        <v>0</v>
      </c>
      <c r="P167" s="78"/>
      <c r="Q167" s="78"/>
    </row>
    <row r="168" spans="1:17" ht="12">
      <c r="A168" s="150">
        <v>153</v>
      </c>
      <c r="B168" s="151" t="s">
        <v>177</v>
      </c>
      <c r="C168" s="152">
        <v>0</v>
      </c>
      <c r="D168" s="153">
        <v>0</v>
      </c>
      <c r="E168" s="153">
        <v>0</v>
      </c>
      <c r="F168" s="153">
        <v>0</v>
      </c>
      <c r="G168" s="153">
        <v>0</v>
      </c>
      <c r="H168" s="153">
        <v>0</v>
      </c>
      <c r="I168" s="153">
        <v>0</v>
      </c>
      <c r="J168" s="153">
        <v>0</v>
      </c>
      <c r="K168" s="153">
        <v>0</v>
      </c>
      <c r="L168" s="153">
        <v>0</v>
      </c>
      <c r="M168" s="153">
        <v>0</v>
      </c>
      <c r="N168" s="153">
        <v>0</v>
      </c>
      <c r="O168" s="154">
        <v>0</v>
      </c>
      <c r="P168" s="78"/>
      <c r="Q168" s="78"/>
    </row>
    <row r="169" spans="1:17" ht="12">
      <c r="A169" s="150">
        <v>154</v>
      </c>
      <c r="B169" s="151" t="s">
        <v>178</v>
      </c>
      <c r="C169" s="152">
        <v>6</v>
      </c>
      <c r="D169" s="153">
        <v>0</v>
      </c>
      <c r="E169" s="153">
        <v>1</v>
      </c>
      <c r="F169" s="153">
        <v>0</v>
      </c>
      <c r="G169" s="153">
        <v>0</v>
      </c>
      <c r="H169" s="153">
        <v>0</v>
      </c>
      <c r="I169" s="153">
        <v>0</v>
      </c>
      <c r="J169" s="153">
        <v>0</v>
      </c>
      <c r="K169" s="153">
        <v>0</v>
      </c>
      <c r="L169" s="153">
        <v>0</v>
      </c>
      <c r="M169" s="153">
        <v>0</v>
      </c>
      <c r="N169" s="153">
        <v>0</v>
      </c>
      <c r="O169" s="154">
        <v>7</v>
      </c>
      <c r="P169" s="78"/>
      <c r="Q169" s="78"/>
    </row>
    <row r="170" spans="1:17" ht="12">
      <c r="A170" s="150">
        <v>155</v>
      </c>
      <c r="B170" s="151" t="s">
        <v>179</v>
      </c>
      <c r="C170" s="152">
        <v>6</v>
      </c>
      <c r="D170" s="153">
        <v>5</v>
      </c>
      <c r="E170" s="153">
        <v>1</v>
      </c>
      <c r="F170" s="153">
        <v>0</v>
      </c>
      <c r="G170" s="153">
        <v>0</v>
      </c>
      <c r="H170" s="153">
        <v>0</v>
      </c>
      <c r="I170" s="153">
        <v>0</v>
      </c>
      <c r="J170" s="153">
        <v>0</v>
      </c>
      <c r="K170" s="153">
        <v>0</v>
      </c>
      <c r="L170" s="153">
        <v>0</v>
      </c>
      <c r="M170" s="153">
        <v>0</v>
      </c>
      <c r="N170" s="153">
        <v>0</v>
      </c>
      <c r="O170" s="154">
        <v>12</v>
      </c>
      <c r="P170" s="78"/>
      <c r="Q170" s="78"/>
    </row>
    <row r="171" spans="1:17" ht="12">
      <c r="A171" s="150">
        <v>156</v>
      </c>
      <c r="B171" s="151" t="s">
        <v>180</v>
      </c>
      <c r="C171" s="152">
        <v>0</v>
      </c>
      <c r="D171" s="153">
        <v>0</v>
      </c>
      <c r="E171" s="153">
        <v>0</v>
      </c>
      <c r="F171" s="153">
        <v>0</v>
      </c>
      <c r="G171" s="153">
        <v>0</v>
      </c>
      <c r="H171" s="153">
        <v>0</v>
      </c>
      <c r="I171" s="153">
        <v>0</v>
      </c>
      <c r="J171" s="153">
        <v>0</v>
      </c>
      <c r="K171" s="153">
        <v>0</v>
      </c>
      <c r="L171" s="153">
        <v>0</v>
      </c>
      <c r="M171" s="153">
        <v>0</v>
      </c>
      <c r="N171" s="153">
        <v>0</v>
      </c>
      <c r="O171" s="154">
        <v>0</v>
      </c>
      <c r="P171" s="78"/>
      <c r="Q171" s="78"/>
    </row>
    <row r="172" spans="1:17" ht="12">
      <c r="A172" s="150">
        <v>157</v>
      </c>
      <c r="B172" s="151" t="s">
        <v>181</v>
      </c>
      <c r="C172" s="152">
        <v>0</v>
      </c>
      <c r="D172" s="153">
        <v>0</v>
      </c>
      <c r="E172" s="153">
        <v>0</v>
      </c>
      <c r="F172" s="153">
        <v>0</v>
      </c>
      <c r="G172" s="153">
        <v>0</v>
      </c>
      <c r="H172" s="153">
        <v>0</v>
      </c>
      <c r="I172" s="153">
        <v>0</v>
      </c>
      <c r="J172" s="153">
        <v>0</v>
      </c>
      <c r="K172" s="153">
        <v>0</v>
      </c>
      <c r="L172" s="153">
        <v>0</v>
      </c>
      <c r="M172" s="153">
        <v>0</v>
      </c>
      <c r="N172" s="153">
        <v>0</v>
      </c>
      <c r="O172" s="154">
        <v>0</v>
      </c>
      <c r="P172" s="78"/>
      <c r="Q172" s="78"/>
    </row>
    <row r="173" spans="1:17" ht="12">
      <c r="A173" s="150">
        <v>158</v>
      </c>
      <c r="B173" s="151" t="s">
        <v>182</v>
      </c>
      <c r="C173" s="152">
        <v>4</v>
      </c>
      <c r="D173" s="153">
        <v>0</v>
      </c>
      <c r="E173" s="153">
        <v>0</v>
      </c>
      <c r="F173" s="153">
        <v>0</v>
      </c>
      <c r="G173" s="153">
        <v>0</v>
      </c>
      <c r="H173" s="153">
        <v>0</v>
      </c>
      <c r="I173" s="153">
        <v>0</v>
      </c>
      <c r="J173" s="153">
        <v>0</v>
      </c>
      <c r="K173" s="153">
        <v>0</v>
      </c>
      <c r="L173" s="153">
        <v>0</v>
      </c>
      <c r="M173" s="153">
        <v>0</v>
      </c>
      <c r="N173" s="153">
        <v>0</v>
      </c>
      <c r="O173" s="154">
        <v>4</v>
      </c>
      <c r="P173" s="78"/>
      <c r="Q173" s="78"/>
    </row>
    <row r="174" spans="1:17" ht="12">
      <c r="A174" s="150">
        <v>159</v>
      </c>
      <c r="B174" s="151" t="s">
        <v>183</v>
      </c>
      <c r="C174" s="152">
        <v>55</v>
      </c>
      <c r="D174" s="153">
        <v>23</v>
      </c>
      <c r="E174" s="153">
        <v>0</v>
      </c>
      <c r="F174" s="153">
        <v>0</v>
      </c>
      <c r="G174" s="153">
        <v>0</v>
      </c>
      <c r="H174" s="153">
        <v>0</v>
      </c>
      <c r="I174" s="153">
        <v>0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4">
        <v>78</v>
      </c>
      <c r="P174" s="78"/>
      <c r="Q174" s="78"/>
    </row>
    <row r="175" spans="1:17" ht="12">
      <c r="A175" s="150">
        <v>160</v>
      </c>
      <c r="B175" s="151" t="s">
        <v>184</v>
      </c>
      <c r="C175" s="152">
        <v>0</v>
      </c>
      <c r="D175" s="153">
        <v>0</v>
      </c>
      <c r="E175" s="153">
        <v>0</v>
      </c>
      <c r="F175" s="153">
        <v>0</v>
      </c>
      <c r="G175" s="153">
        <v>0</v>
      </c>
      <c r="H175" s="153">
        <v>0</v>
      </c>
      <c r="I175" s="153">
        <v>0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4">
        <v>0</v>
      </c>
      <c r="P175" s="78"/>
      <c r="Q175" s="78"/>
    </row>
    <row r="176" spans="1:17" ht="12">
      <c r="A176" s="150">
        <v>161</v>
      </c>
      <c r="B176" s="151" t="s">
        <v>185</v>
      </c>
      <c r="C176" s="152">
        <v>0</v>
      </c>
      <c r="D176" s="153">
        <v>0</v>
      </c>
      <c r="E176" s="153">
        <v>0</v>
      </c>
      <c r="F176" s="153">
        <v>0</v>
      </c>
      <c r="G176" s="153">
        <v>0</v>
      </c>
      <c r="H176" s="153">
        <v>0</v>
      </c>
      <c r="I176" s="153">
        <v>0</v>
      </c>
      <c r="J176" s="153">
        <v>0</v>
      </c>
      <c r="K176" s="153">
        <v>0</v>
      </c>
      <c r="L176" s="153">
        <v>0</v>
      </c>
      <c r="M176" s="153">
        <v>0</v>
      </c>
      <c r="N176" s="153">
        <v>0</v>
      </c>
      <c r="O176" s="154">
        <v>0</v>
      </c>
      <c r="P176" s="78"/>
      <c r="Q176" s="78"/>
    </row>
    <row r="177" spans="1:17" ht="12">
      <c r="A177" s="150">
        <v>162</v>
      </c>
      <c r="B177" s="151" t="s">
        <v>186</v>
      </c>
      <c r="C177" s="152">
        <v>0</v>
      </c>
      <c r="D177" s="153">
        <v>0</v>
      </c>
      <c r="E177" s="153">
        <v>0</v>
      </c>
      <c r="F177" s="153">
        <v>0</v>
      </c>
      <c r="G177" s="153">
        <v>0</v>
      </c>
      <c r="H177" s="153">
        <v>0</v>
      </c>
      <c r="I177" s="153">
        <v>0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4">
        <v>0</v>
      </c>
      <c r="P177" s="78"/>
      <c r="Q177" s="78"/>
    </row>
    <row r="178" spans="1:17" ht="12">
      <c r="A178" s="150">
        <v>163</v>
      </c>
      <c r="B178" s="151" t="s">
        <v>187</v>
      </c>
      <c r="C178" s="152">
        <v>0</v>
      </c>
      <c r="D178" s="153">
        <v>0</v>
      </c>
      <c r="E178" s="153">
        <v>0</v>
      </c>
      <c r="F178" s="153">
        <v>0</v>
      </c>
      <c r="G178" s="153">
        <v>0</v>
      </c>
      <c r="H178" s="153">
        <v>0</v>
      </c>
      <c r="I178" s="153">
        <v>0</v>
      </c>
      <c r="J178" s="153">
        <v>0</v>
      </c>
      <c r="K178" s="153">
        <v>0</v>
      </c>
      <c r="L178" s="153">
        <v>0</v>
      </c>
      <c r="M178" s="153">
        <v>0</v>
      </c>
      <c r="N178" s="153">
        <v>0</v>
      </c>
      <c r="O178" s="154">
        <v>0</v>
      </c>
      <c r="P178" s="78"/>
      <c r="Q178" s="78"/>
    </row>
    <row r="179" spans="1:17" ht="12">
      <c r="A179" s="150">
        <v>164</v>
      </c>
      <c r="B179" s="151" t="s">
        <v>188</v>
      </c>
      <c r="C179" s="152">
        <v>0</v>
      </c>
      <c r="D179" s="153">
        <v>1</v>
      </c>
      <c r="E179" s="153">
        <v>0</v>
      </c>
      <c r="F179" s="153">
        <v>0</v>
      </c>
      <c r="G179" s="153">
        <v>4</v>
      </c>
      <c r="H179" s="153">
        <v>0</v>
      </c>
      <c r="I179" s="153">
        <v>0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4">
        <v>5</v>
      </c>
      <c r="P179" s="78"/>
      <c r="Q179" s="78"/>
    </row>
    <row r="180" spans="1:17" ht="12">
      <c r="A180" s="150">
        <v>165</v>
      </c>
      <c r="B180" s="151" t="s">
        <v>189</v>
      </c>
      <c r="C180" s="152">
        <v>0</v>
      </c>
      <c r="D180" s="153">
        <v>0</v>
      </c>
      <c r="E180" s="153">
        <v>0</v>
      </c>
      <c r="F180" s="153">
        <v>0</v>
      </c>
      <c r="G180" s="153">
        <v>0</v>
      </c>
      <c r="H180" s="153">
        <v>0</v>
      </c>
      <c r="I180" s="153">
        <v>0</v>
      </c>
      <c r="J180" s="153">
        <v>0</v>
      </c>
      <c r="K180" s="153">
        <v>0</v>
      </c>
      <c r="L180" s="153">
        <v>0</v>
      </c>
      <c r="M180" s="153">
        <v>0</v>
      </c>
      <c r="N180" s="153">
        <v>0</v>
      </c>
      <c r="O180" s="154">
        <v>0</v>
      </c>
      <c r="P180" s="78"/>
      <c r="Q180" s="78"/>
    </row>
    <row r="181" spans="1:17" ht="12">
      <c r="A181" s="150">
        <v>166</v>
      </c>
      <c r="B181" s="151" t="s">
        <v>190</v>
      </c>
      <c r="C181" s="152">
        <v>1</v>
      </c>
      <c r="D181" s="153">
        <v>0</v>
      </c>
      <c r="E181" s="153">
        <v>0</v>
      </c>
      <c r="F181" s="153">
        <v>0</v>
      </c>
      <c r="G181" s="153">
        <v>0</v>
      </c>
      <c r="H181" s="153">
        <v>0</v>
      </c>
      <c r="I181" s="153">
        <v>0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4">
        <v>1</v>
      </c>
      <c r="P181" s="78"/>
      <c r="Q181" s="78"/>
    </row>
    <row r="182" spans="1:17" ht="12">
      <c r="A182" s="150">
        <v>167</v>
      </c>
      <c r="B182" s="151" t="s">
        <v>191</v>
      </c>
      <c r="C182" s="152">
        <v>0</v>
      </c>
      <c r="D182" s="153">
        <v>0</v>
      </c>
      <c r="E182" s="153">
        <v>0</v>
      </c>
      <c r="F182" s="153">
        <v>0</v>
      </c>
      <c r="G182" s="153">
        <v>0</v>
      </c>
      <c r="H182" s="153">
        <v>0</v>
      </c>
      <c r="I182" s="153">
        <v>0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4">
        <v>0</v>
      </c>
      <c r="P182" s="78"/>
      <c r="Q182" s="78"/>
    </row>
    <row r="183" spans="1:17" ht="12">
      <c r="A183" s="150">
        <v>168</v>
      </c>
      <c r="B183" s="151" t="s">
        <v>192</v>
      </c>
      <c r="C183" s="152">
        <v>0</v>
      </c>
      <c r="D183" s="153">
        <v>0</v>
      </c>
      <c r="E183" s="153">
        <v>0</v>
      </c>
      <c r="F183" s="153">
        <v>0</v>
      </c>
      <c r="G183" s="153">
        <v>0</v>
      </c>
      <c r="H183" s="153">
        <v>0</v>
      </c>
      <c r="I183" s="153">
        <v>0</v>
      </c>
      <c r="J183" s="153">
        <v>0</v>
      </c>
      <c r="K183" s="153">
        <v>0</v>
      </c>
      <c r="L183" s="153">
        <v>0</v>
      </c>
      <c r="M183" s="153">
        <v>0</v>
      </c>
      <c r="N183" s="153">
        <v>0</v>
      </c>
      <c r="O183" s="154">
        <v>0</v>
      </c>
      <c r="P183" s="78"/>
      <c r="Q183" s="78"/>
    </row>
    <row r="184" spans="1:17" ht="12">
      <c r="A184" s="150">
        <v>169</v>
      </c>
      <c r="B184" s="151" t="s">
        <v>193</v>
      </c>
      <c r="C184" s="152">
        <v>0</v>
      </c>
      <c r="D184" s="153">
        <v>0</v>
      </c>
      <c r="E184" s="153">
        <v>0</v>
      </c>
      <c r="F184" s="153">
        <v>0</v>
      </c>
      <c r="G184" s="153">
        <v>0</v>
      </c>
      <c r="H184" s="153">
        <v>0</v>
      </c>
      <c r="I184" s="153">
        <v>0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4">
        <v>0</v>
      </c>
      <c r="P184" s="78"/>
      <c r="Q184" s="78"/>
    </row>
    <row r="185" spans="1:17" ht="12">
      <c r="A185" s="150">
        <v>170</v>
      </c>
      <c r="B185" s="151" t="s">
        <v>194</v>
      </c>
      <c r="C185" s="152">
        <v>0</v>
      </c>
      <c r="D185" s="153">
        <v>0</v>
      </c>
      <c r="E185" s="153">
        <v>0</v>
      </c>
      <c r="F185" s="153">
        <v>0</v>
      </c>
      <c r="G185" s="153">
        <v>0</v>
      </c>
      <c r="H185" s="153">
        <v>0</v>
      </c>
      <c r="I185" s="153">
        <v>0</v>
      </c>
      <c r="J185" s="153">
        <v>0</v>
      </c>
      <c r="K185" s="153">
        <v>0</v>
      </c>
      <c r="L185" s="153">
        <v>0</v>
      </c>
      <c r="M185" s="153">
        <v>0</v>
      </c>
      <c r="N185" s="153">
        <v>0</v>
      </c>
      <c r="O185" s="154">
        <v>0</v>
      </c>
      <c r="P185" s="78"/>
      <c r="Q185" s="78"/>
    </row>
    <row r="186" spans="1:17" ht="12">
      <c r="A186" s="150">
        <v>171</v>
      </c>
      <c r="B186" s="151" t="s">
        <v>195</v>
      </c>
      <c r="C186" s="152">
        <v>0</v>
      </c>
      <c r="D186" s="153">
        <v>0</v>
      </c>
      <c r="E186" s="153">
        <v>0</v>
      </c>
      <c r="F186" s="153">
        <v>0</v>
      </c>
      <c r="G186" s="153">
        <v>0</v>
      </c>
      <c r="H186" s="153">
        <v>0</v>
      </c>
      <c r="I186" s="153">
        <v>0</v>
      </c>
      <c r="J186" s="153">
        <v>0</v>
      </c>
      <c r="K186" s="153">
        <v>0</v>
      </c>
      <c r="L186" s="153">
        <v>0</v>
      </c>
      <c r="M186" s="153">
        <v>0</v>
      </c>
      <c r="N186" s="153">
        <v>0</v>
      </c>
      <c r="O186" s="154">
        <v>0</v>
      </c>
      <c r="P186" s="78"/>
      <c r="Q186" s="78"/>
    </row>
    <row r="187" spans="1:17" ht="12">
      <c r="A187" s="150">
        <v>172</v>
      </c>
      <c r="B187" s="151" t="s">
        <v>196</v>
      </c>
      <c r="C187" s="152">
        <v>2</v>
      </c>
      <c r="D187" s="153">
        <v>2</v>
      </c>
      <c r="E187" s="153">
        <v>0</v>
      </c>
      <c r="F187" s="153">
        <v>0</v>
      </c>
      <c r="G187" s="153">
        <v>2</v>
      </c>
      <c r="H187" s="153">
        <v>2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4">
        <v>8</v>
      </c>
      <c r="P187" s="78"/>
      <c r="Q187" s="78"/>
    </row>
    <row r="188" spans="1:17" ht="12">
      <c r="A188" s="150">
        <v>173</v>
      </c>
      <c r="B188" s="151" t="s">
        <v>197</v>
      </c>
      <c r="C188" s="152">
        <v>0</v>
      </c>
      <c r="D188" s="153">
        <v>0</v>
      </c>
      <c r="E188" s="153">
        <v>0</v>
      </c>
      <c r="F188" s="153">
        <v>0</v>
      </c>
      <c r="G188" s="153">
        <v>0</v>
      </c>
      <c r="H188" s="153">
        <v>0</v>
      </c>
      <c r="I188" s="153">
        <v>0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4">
        <v>0</v>
      </c>
      <c r="P188" s="78"/>
      <c r="Q188" s="78"/>
    </row>
    <row r="189" spans="1:17" ht="12">
      <c r="A189" s="150">
        <v>174</v>
      </c>
      <c r="B189" s="151" t="s">
        <v>198</v>
      </c>
      <c r="C189" s="152">
        <v>0</v>
      </c>
      <c r="D189" s="153">
        <v>0</v>
      </c>
      <c r="E189" s="153">
        <v>0</v>
      </c>
      <c r="F189" s="153">
        <v>0</v>
      </c>
      <c r="G189" s="153">
        <v>0</v>
      </c>
      <c r="H189" s="153">
        <v>0</v>
      </c>
      <c r="I189" s="153">
        <v>0</v>
      </c>
      <c r="J189" s="153">
        <v>0</v>
      </c>
      <c r="K189" s="153">
        <v>0</v>
      </c>
      <c r="L189" s="153">
        <v>0</v>
      </c>
      <c r="M189" s="153">
        <v>0</v>
      </c>
      <c r="N189" s="153">
        <v>0</v>
      </c>
      <c r="O189" s="154">
        <v>0</v>
      </c>
      <c r="P189" s="78"/>
      <c r="Q189" s="78"/>
    </row>
    <row r="190" spans="1:17" ht="12">
      <c r="A190" s="150">
        <v>175</v>
      </c>
      <c r="B190" s="151" t="s">
        <v>199</v>
      </c>
      <c r="C190" s="152">
        <v>8</v>
      </c>
      <c r="D190" s="153">
        <v>1</v>
      </c>
      <c r="E190" s="153">
        <v>0</v>
      </c>
      <c r="F190" s="153">
        <v>0</v>
      </c>
      <c r="G190" s="153">
        <v>0</v>
      </c>
      <c r="H190" s="153">
        <v>0</v>
      </c>
      <c r="I190" s="153">
        <v>0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4">
        <v>9</v>
      </c>
      <c r="P190" s="78"/>
      <c r="Q190" s="78"/>
    </row>
    <row r="191" spans="1:17" ht="12">
      <c r="A191" s="150">
        <v>176</v>
      </c>
      <c r="B191" s="151" t="s">
        <v>200</v>
      </c>
      <c r="C191" s="152">
        <v>1</v>
      </c>
      <c r="D191" s="153">
        <v>4</v>
      </c>
      <c r="E191" s="153">
        <v>0</v>
      </c>
      <c r="F191" s="153">
        <v>0</v>
      </c>
      <c r="G191" s="153">
        <v>0</v>
      </c>
      <c r="H191" s="153">
        <v>0</v>
      </c>
      <c r="I191" s="153">
        <v>0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4">
        <v>5</v>
      </c>
      <c r="P191" s="78"/>
      <c r="Q191" s="78"/>
    </row>
    <row r="192" spans="1:17" ht="12">
      <c r="A192" s="150">
        <v>177</v>
      </c>
      <c r="B192" s="151" t="s">
        <v>201</v>
      </c>
      <c r="C192" s="152">
        <v>0</v>
      </c>
      <c r="D192" s="153">
        <v>0</v>
      </c>
      <c r="E192" s="153">
        <v>0</v>
      </c>
      <c r="F192" s="153">
        <v>0</v>
      </c>
      <c r="G192" s="153">
        <v>0</v>
      </c>
      <c r="H192" s="153">
        <v>0</v>
      </c>
      <c r="I192" s="153">
        <v>0</v>
      </c>
      <c r="J192" s="153">
        <v>0</v>
      </c>
      <c r="K192" s="153">
        <v>0</v>
      </c>
      <c r="L192" s="153">
        <v>0</v>
      </c>
      <c r="M192" s="153">
        <v>0</v>
      </c>
      <c r="N192" s="153">
        <v>0</v>
      </c>
      <c r="O192" s="154">
        <v>0</v>
      </c>
      <c r="P192" s="78"/>
      <c r="Q192" s="78"/>
    </row>
    <row r="193" spans="1:17" ht="12">
      <c r="A193" s="150">
        <v>178</v>
      </c>
      <c r="B193" s="151" t="s">
        <v>202</v>
      </c>
      <c r="C193" s="152">
        <v>0</v>
      </c>
      <c r="D193" s="153">
        <v>0</v>
      </c>
      <c r="E193" s="153">
        <v>0</v>
      </c>
      <c r="F193" s="153">
        <v>0</v>
      </c>
      <c r="G193" s="153">
        <v>0</v>
      </c>
      <c r="H193" s="153">
        <v>0</v>
      </c>
      <c r="I193" s="153">
        <v>0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4">
        <v>0</v>
      </c>
      <c r="P193" s="78"/>
      <c r="Q193" s="78"/>
    </row>
    <row r="194" spans="1:17" ht="12">
      <c r="A194" s="150">
        <v>179</v>
      </c>
      <c r="B194" s="151" t="s">
        <v>203</v>
      </c>
      <c r="C194" s="152">
        <v>1</v>
      </c>
      <c r="D194" s="153">
        <v>0</v>
      </c>
      <c r="E194" s="153">
        <v>0</v>
      </c>
      <c r="F194" s="153">
        <v>0</v>
      </c>
      <c r="G194" s="153">
        <v>0</v>
      </c>
      <c r="H194" s="153">
        <v>0</v>
      </c>
      <c r="I194" s="153">
        <v>0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4">
        <v>1</v>
      </c>
      <c r="P194" s="78"/>
      <c r="Q194" s="78"/>
    </row>
    <row r="195" spans="1:17" ht="12">
      <c r="A195" s="150">
        <v>180</v>
      </c>
      <c r="B195" s="151" t="s">
        <v>204</v>
      </c>
      <c r="C195" s="152">
        <v>8</v>
      </c>
      <c r="D195" s="153">
        <v>4</v>
      </c>
      <c r="E195" s="153">
        <v>0</v>
      </c>
      <c r="F195" s="153">
        <v>0</v>
      </c>
      <c r="G195" s="153">
        <v>0</v>
      </c>
      <c r="H195" s="153">
        <v>0</v>
      </c>
      <c r="I195" s="153">
        <v>0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4">
        <v>12</v>
      </c>
      <c r="P195" s="78"/>
      <c r="Q195" s="78"/>
    </row>
    <row r="196" spans="1:17" ht="12">
      <c r="A196" s="150">
        <v>181</v>
      </c>
      <c r="B196" s="151" t="s">
        <v>205</v>
      </c>
      <c r="C196" s="152">
        <v>0</v>
      </c>
      <c r="D196" s="153">
        <v>0</v>
      </c>
      <c r="E196" s="153">
        <v>0</v>
      </c>
      <c r="F196" s="153">
        <v>0</v>
      </c>
      <c r="G196" s="153">
        <v>0</v>
      </c>
      <c r="H196" s="153">
        <v>0</v>
      </c>
      <c r="I196" s="153">
        <v>0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4">
        <v>0</v>
      </c>
      <c r="P196" s="78"/>
      <c r="Q196" s="78"/>
    </row>
    <row r="197" spans="1:17" ht="12">
      <c r="A197" s="150">
        <v>182</v>
      </c>
      <c r="B197" s="151" t="s">
        <v>206</v>
      </c>
      <c r="C197" s="152">
        <v>3</v>
      </c>
      <c r="D197" s="153">
        <v>3</v>
      </c>
      <c r="E197" s="153">
        <v>0</v>
      </c>
      <c r="F197" s="153">
        <v>0</v>
      </c>
      <c r="G197" s="153">
        <v>6</v>
      </c>
      <c r="H197" s="153">
        <v>1</v>
      </c>
      <c r="I197" s="153">
        <v>4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4">
        <v>17</v>
      </c>
      <c r="P197" s="78"/>
      <c r="Q197" s="78"/>
    </row>
    <row r="198" spans="1:17" ht="12">
      <c r="A198" s="150">
        <v>183</v>
      </c>
      <c r="B198" s="151" t="s">
        <v>207</v>
      </c>
      <c r="C198" s="152">
        <v>1</v>
      </c>
      <c r="D198" s="153">
        <v>0</v>
      </c>
      <c r="E198" s="153">
        <v>0</v>
      </c>
      <c r="F198" s="153">
        <v>0</v>
      </c>
      <c r="G198" s="153">
        <v>0</v>
      </c>
      <c r="H198" s="153">
        <v>0</v>
      </c>
      <c r="I198" s="153">
        <v>0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4">
        <v>1</v>
      </c>
      <c r="P198" s="78"/>
      <c r="Q198" s="78"/>
    </row>
    <row r="199" spans="1:17" ht="12">
      <c r="A199" s="150">
        <v>184</v>
      </c>
      <c r="B199" s="151" t="s">
        <v>208</v>
      </c>
      <c r="C199" s="152">
        <v>0</v>
      </c>
      <c r="D199" s="153">
        <v>0</v>
      </c>
      <c r="E199" s="153">
        <v>0</v>
      </c>
      <c r="F199" s="153">
        <v>0</v>
      </c>
      <c r="G199" s="153">
        <v>0</v>
      </c>
      <c r="H199" s="153">
        <v>0</v>
      </c>
      <c r="I199" s="153">
        <v>0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4">
        <v>0</v>
      </c>
      <c r="P199" s="78"/>
      <c r="Q199" s="78"/>
    </row>
    <row r="200" spans="1:17" ht="12">
      <c r="A200" s="150">
        <v>185</v>
      </c>
      <c r="B200" s="151" t="s">
        <v>209</v>
      </c>
      <c r="C200" s="152">
        <v>7</v>
      </c>
      <c r="D200" s="153">
        <v>2</v>
      </c>
      <c r="E200" s="153">
        <v>0</v>
      </c>
      <c r="F200" s="153">
        <v>0</v>
      </c>
      <c r="G200" s="153">
        <v>0</v>
      </c>
      <c r="H200" s="153">
        <v>0</v>
      </c>
      <c r="I200" s="153">
        <v>0</v>
      </c>
      <c r="J200" s="153">
        <v>0</v>
      </c>
      <c r="K200" s="153">
        <v>0</v>
      </c>
      <c r="L200" s="153">
        <v>0</v>
      </c>
      <c r="M200" s="153">
        <v>0</v>
      </c>
      <c r="N200" s="153">
        <v>0</v>
      </c>
      <c r="O200" s="154">
        <v>9</v>
      </c>
      <c r="P200" s="78"/>
      <c r="Q200" s="78"/>
    </row>
    <row r="201" spans="1:17" ht="12">
      <c r="A201" s="150">
        <v>186</v>
      </c>
      <c r="B201" s="151" t="s">
        <v>210</v>
      </c>
      <c r="C201" s="152">
        <v>4</v>
      </c>
      <c r="D201" s="153">
        <v>3</v>
      </c>
      <c r="E201" s="153">
        <v>0</v>
      </c>
      <c r="F201" s="153">
        <v>0</v>
      </c>
      <c r="G201" s="153">
        <v>3</v>
      </c>
      <c r="H201" s="153">
        <v>0</v>
      </c>
      <c r="I201" s="153">
        <v>0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4">
        <v>10</v>
      </c>
      <c r="P201" s="78"/>
      <c r="Q201" s="78"/>
    </row>
    <row r="202" spans="1:17" ht="12">
      <c r="A202" s="150">
        <v>187</v>
      </c>
      <c r="B202" s="151" t="s">
        <v>211</v>
      </c>
      <c r="C202" s="152">
        <v>0</v>
      </c>
      <c r="D202" s="153">
        <v>0</v>
      </c>
      <c r="E202" s="153">
        <v>0</v>
      </c>
      <c r="F202" s="153">
        <v>0</v>
      </c>
      <c r="G202" s="153">
        <v>0</v>
      </c>
      <c r="H202" s="153">
        <v>0</v>
      </c>
      <c r="I202" s="153">
        <v>0</v>
      </c>
      <c r="J202" s="153">
        <v>0</v>
      </c>
      <c r="K202" s="153">
        <v>0</v>
      </c>
      <c r="L202" s="153">
        <v>0</v>
      </c>
      <c r="M202" s="153">
        <v>0</v>
      </c>
      <c r="N202" s="153">
        <v>0</v>
      </c>
      <c r="O202" s="154">
        <v>0</v>
      </c>
      <c r="P202" s="78"/>
      <c r="Q202" s="78"/>
    </row>
    <row r="203" spans="1:17" ht="12">
      <c r="A203" s="150">
        <v>188</v>
      </c>
      <c r="B203" s="151" t="s">
        <v>212</v>
      </c>
      <c r="C203" s="152">
        <v>0</v>
      </c>
      <c r="D203" s="153">
        <v>0</v>
      </c>
      <c r="E203" s="153">
        <v>0</v>
      </c>
      <c r="F203" s="153">
        <v>0</v>
      </c>
      <c r="G203" s="153">
        <v>0</v>
      </c>
      <c r="H203" s="153">
        <v>0</v>
      </c>
      <c r="I203" s="153">
        <v>0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4">
        <v>0</v>
      </c>
      <c r="P203" s="78"/>
      <c r="Q203" s="78"/>
    </row>
    <row r="204" spans="1:17" ht="12">
      <c r="A204" s="150">
        <v>189</v>
      </c>
      <c r="B204" s="151" t="s">
        <v>213</v>
      </c>
      <c r="C204" s="152">
        <v>4</v>
      </c>
      <c r="D204" s="153">
        <v>0</v>
      </c>
      <c r="E204" s="153">
        <v>0</v>
      </c>
      <c r="F204" s="153">
        <v>0</v>
      </c>
      <c r="G204" s="153">
        <v>0</v>
      </c>
      <c r="H204" s="153">
        <v>0</v>
      </c>
      <c r="I204" s="153">
        <v>0</v>
      </c>
      <c r="J204" s="153">
        <v>0</v>
      </c>
      <c r="K204" s="153">
        <v>0</v>
      </c>
      <c r="L204" s="153">
        <v>0</v>
      </c>
      <c r="M204" s="153">
        <v>0</v>
      </c>
      <c r="N204" s="153">
        <v>0</v>
      </c>
      <c r="O204" s="154">
        <v>4</v>
      </c>
      <c r="P204" s="78"/>
      <c r="Q204" s="78"/>
    </row>
    <row r="205" spans="1:17" ht="12">
      <c r="A205" s="150">
        <v>190</v>
      </c>
      <c r="B205" s="151" t="s">
        <v>214</v>
      </c>
      <c r="C205" s="152">
        <v>6</v>
      </c>
      <c r="D205" s="153">
        <v>1</v>
      </c>
      <c r="E205" s="153">
        <v>0</v>
      </c>
      <c r="F205" s="153">
        <v>0</v>
      </c>
      <c r="G205" s="153">
        <v>0</v>
      </c>
      <c r="H205" s="153">
        <v>1</v>
      </c>
      <c r="I205" s="153">
        <v>1</v>
      </c>
      <c r="J205" s="153">
        <v>0</v>
      </c>
      <c r="K205" s="153">
        <v>0</v>
      </c>
      <c r="L205" s="153">
        <v>0</v>
      </c>
      <c r="M205" s="153">
        <v>0</v>
      </c>
      <c r="N205" s="153">
        <v>0</v>
      </c>
      <c r="O205" s="154">
        <v>9</v>
      </c>
      <c r="P205" s="78"/>
      <c r="Q205" s="78"/>
    </row>
    <row r="206" spans="1:17" ht="12">
      <c r="A206" s="150">
        <v>191</v>
      </c>
      <c r="B206" s="151" t="s">
        <v>215</v>
      </c>
      <c r="C206" s="152">
        <v>0</v>
      </c>
      <c r="D206" s="153">
        <v>0</v>
      </c>
      <c r="E206" s="153">
        <v>0</v>
      </c>
      <c r="F206" s="153">
        <v>0</v>
      </c>
      <c r="G206" s="153">
        <v>0</v>
      </c>
      <c r="H206" s="153">
        <v>0</v>
      </c>
      <c r="I206" s="153">
        <v>0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4">
        <v>0</v>
      </c>
      <c r="P206" s="78"/>
      <c r="Q206" s="78"/>
    </row>
    <row r="207" spans="1:17" ht="12">
      <c r="A207" s="150">
        <v>192</v>
      </c>
      <c r="B207" s="151" t="s">
        <v>216</v>
      </c>
      <c r="C207" s="152">
        <v>0</v>
      </c>
      <c r="D207" s="153">
        <v>1</v>
      </c>
      <c r="E207" s="153">
        <v>0</v>
      </c>
      <c r="F207" s="153">
        <v>0</v>
      </c>
      <c r="G207" s="153">
        <v>0</v>
      </c>
      <c r="H207" s="153">
        <v>0</v>
      </c>
      <c r="I207" s="153">
        <v>0</v>
      </c>
      <c r="J207" s="153">
        <v>0</v>
      </c>
      <c r="K207" s="153">
        <v>0</v>
      </c>
      <c r="L207" s="153">
        <v>0</v>
      </c>
      <c r="M207" s="153">
        <v>0</v>
      </c>
      <c r="N207" s="153">
        <v>0</v>
      </c>
      <c r="O207" s="154">
        <v>1</v>
      </c>
      <c r="P207" s="78"/>
      <c r="Q207" s="78"/>
    </row>
    <row r="208" spans="1:17" ht="12">
      <c r="A208" s="150">
        <v>193</v>
      </c>
      <c r="B208" s="151" t="s">
        <v>217</v>
      </c>
      <c r="C208" s="152">
        <v>0</v>
      </c>
      <c r="D208" s="153">
        <v>0</v>
      </c>
      <c r="E208" s="153">
        <v>0</v>
      </c>
      <c r="F208" s="153">
        <v>0</v>
      </c>
      <c r="G208" s="153">
        <v>0</v>
      </c>
      <c r="H208" s="153">
        <v>0</v>
      </c>
      <c r="I208" s="153">
        <v>0</v>
      </c>
      <c r="J208" s="153">
        <v>0</v>
      </c>
      <c r="K208" s="153">
        <v>0</v>
      </c>
      <c r="L208" s="153">
        <v>0</v>
      </c>
      <c r="M208" s="153">
        <v>0</v>
      </c>
      <c r="N208" s="153">
        <v>0</v>
      </c>
      <c r="O208" s="154">
        <v>0</v>
      </c>
      <c r="P208" s="78"/>
      <c r="Q208" s="78"/>
    </row>
    <row r="209" spans="1:17" ht="12">
      <c r="A209" s="150">
        <v>194</v>
      </c>
      <c r="B209" s="151" t="s">
        <v>218</v>
      </c>
      <c r="C209" s="152">
        <v>1</v>
      </c>
      <c r="D209" s="153">
        <v>0</v>
      </c>
      <c r="E209" s="153">
        <v>0</v>
      </c>
      <c r="F209" s="153">
        <v>0</v>
      </c>
      <c r="G209" s="153">
        <v>0</v>
      </c>
      <c r="H209" s="153">
        <v>0</v>
      </c>
      <c r="I209" s="153">
        <v>0</v>
      </c>
      <c r="J209" s="153">
        <v>0</v>
      </c>
      <c r="K209" s="153">
        <v>0</v>
      </c>
      <c r="L209" s="153">
        <v>0</v>
      </c>
      <c r="M209" s="153">
        <v>0</v>
      </c>
      <c r="N209" s="153">
        <v>0</v>
      </c>
      <c r="O209" s="154">
        <v>1</v>
      </c>
      <c r="P209" s="78"/>
      <c r="Q209" s="78"/>
    </row>
    <row r="210" spans="1:17" ht="12">
      <c r="A210" s="150">
        <v>195</v>
      </c>
      <c r="B210" s="151" t="s">
        <v>219</v>
      </c>
      <c r="C210" s="152">
        <v>0</v>
      </c>
      <c r="D210" s="153">
        <v>2</v>
      </c>
      <c r="E210" s="153">
        <v>0</v>
      </c>
      <c r="F210" s="153">
        <v>0</v>
      </c>
      <c r="G210" s="153">
        <v>5</v>
      </c>
      <c r="H210" s="153">
        <v>0</v>
      </c>
      <c r="I210" s="153">
        <v>0</v>
      </c>
      <c r="J210" s="153">
        <v>0</v>
      </c>
      <c r="K210" s="153">
        <v>0</v>
      </c>
      <c r="L210" s="153">
        <v>0</v>
      </c>
      <c r="M210" s="153">
        <v>0</v>
      </c>
      <c r="N210" s="153">
        <v>0</v>
      </c>
      <c r="O210" s="154">
        <v>7</v>
      </c>
      <c r="P210" s="78"/>
      <c r="Q210" s="78"/>
    </row>
    <row r="211" spans="1:17" ht="12">
      <c r="A211" s="150">
        <v>196</v>
      </c>
      <c r="B211" s="151" t="s">
        <v>220</v>
      </c>
      <c r="C211" s="152">
        <v>0</v>
      </c>
      <c r="D211" s="153">
        <v>0</v>
      </c>
      <c r="E211" s="153">
        <v>0</v>
      </c>
      <c r="F211" s="153">
        <v>0</v>
      </c>
      <c r="G211" s="153">
        <v>1</v>
      </c>
      <c r="H211" s="153">
        <v>0</v>
      </c>
      <c r="I211" s="153">
        <v>0</v>
      </c>
      <c r="J211" s="153">
        <v>0</v>
      </c>
      <c r="K211" s="153">
        <v>0</v>
      </c>
      <c r="L211" s="153">
        <v>0</v>
      </c>
      <c r="M211" s="153">
        <v>0</v>
      </c>
      <c r="N211" s="153">
        <v>0</v>
      </c>
      <c r="O211" s="154">
        <v>1</v>
      </c>
      <c r="P211" s="78"/>
      <c r="Q211" s="78"/>
    </row>
    <row r="212" spans="1:17" ht="12">
      <c r="A212" s="150">
        <v>197</v>
      </c>
      <c r="B212" s="151" t="s">
        <v>221</v>
      </c>
      <c r="C212" s="152">
        <v>0</v>
      </c>
      <c r="D212" s="153">
        <v>0</v>
      </c>
      <c r="E212" s="153">
        <v>0</v>
      </c>
      <c r="F212" s="153">
        <v>0</v>
      </c>
      <c r="G212" s="153">
        <v>0</v>
      </c>
      <c r="H212" s="153">
        <v>0</v>
      </c>
      <c r="I212" s="153">
        <v>0</v>
      </c>
      <c r="J212" s="153">
        <v>0</v>
      </c>
      <c r="K212" s="153">
        <v>0</v>
      </c>
      <c r="L212" s="153">
        <v>0</v>
      </c>
      <c r="M212" s="153">
        <v>0</v>
      </c>
      <c r="N212" s="153">
        <v>0</v>
      </c>
      <c r="O212" s="154">
        <v>0</v>
      </c>
      <c r="P212" s="78"/>
      <c r="Q212" s="78"/>
    </row>
    <row r="213" spans="1:17" ht="12">
      <c r="A213" s="150">
        <v>198</v>
      </c>
      <c r="B213" s="151" t="s">
        <v>222</v>
      </c>
      <c r="C213" s="152">
        <v>0</v>
      </c>
      <c r="D213" s="153">
        <v>1</v>
      </c>
      <c r="E213" s="153">
        <v>0</v>
      </c>
      <c r="F213" s="153">
        <v>0</v>
      </c>
      <c r="G213" s="153">
        <v>0</v>
      </c>
      <c r="H213" s="153">
        <v>0</v>
      </c>
      <c r="I213" s="153">
        <v>0</v>
      </c>
      <c r="J213" s="153">
        <v>0</v>
      </c>
      <c r="K213" s="153">
        <v>0</v>
      </c>
      <c r="L213" s="153">
        <v>0</v>
      </c>
      <c r="M213" s="153">
        <v>0</v>
      </c>
      <c r="N213" s="153">
        <v>0</v>
      </c>
      <c r="O213" s="154">
        <v>1</v>
      </c>
      <c r="P213" s="78"/>
      <c r="Q213" s="78"/>
    </row>
    <row r="214" spans="1:17" ht="12">
      <c r="A214" s="150">
        <v>199</v>
      </c>
      <c r="B214" s="151" t="s">
        <v>223</v>
      </c>
      <c r="C214" s="152">
        <v>0</v>
      </c>
      <c r="D214" s="153">
        <v>0</v>
      </c>
      <c r="E214" s="153">
        <v>0</v>
      </c>
      <c r="F214" s="153">
        <v>0</v>
      </c>
      <c r="G214" s="153">
        <v>0</v>
      </c>
      <c r="H214" s="153">
        <v>0</v>
      </c>
      <c r="I214" s="153">
        <v>0</v>
      </c>
      <c r="J214" s="153">
        <v>0</v>
      </c>
      <c r="K214" s="153">
        <v>0</v>
      </c>
      <c r="L214" s="153">
        <v>0</v>
      </c>
      <c r="M214" s="153">
        <v>0</v>
      </c>
      <c r="N214" s="153">
        <v>0</v>
      </c>
      <c r="O214" s="154">
        <v>0</v>
      </c>
      <c r="P214" s="78"/>
      <c r="Q214" s="78"/>
    </row>
    <row r="215" spans="1:17" ht="12">
      <c r="A215" s="150">
        <v>200</v>
      </c>
      <c r="B215" s="151" t="s">
        <v>224</v>
      </c>
      <c r="C215" s="152">
        <v>0</v>
      </c>
      <c r="D215" s="153">
        <v>0</v>
      </c>
      <c r="E215" s="153">
        <v>0</v>
      </c>
      <c r="F215" s="153">
        <v>0</v>
      </c>
      <c r="G215" s="153">
        <v>0</v>
      </c>
      <c r="H215" s="153">
        <v>0</v>
      </c>
      <c r="I215" s="153">
        <v>0</v>
      </c>
      <c r="J215" s="153">
        <v>0</v>
      </c>
      <c r="K215" s="153">
        <v>0</v>
      </c>
      <c r="L215" s="153">
        <v>0</v>
      </c>
      <c r="M215" s="153">
        <v>0</v>
      </c>
      <c r="N215" s="153">
        <v>0</v>
      </c>
      <c r="O215" s="154">
        <v>0</v>
      </c>
      <c r="P215" s="78"/>
      <c r="Q215" s="78"/>
    </row>
    <row r="216" spans="1:17" ht="12">
      <c r="A216" s="150">
        <v>201</v>
      </c>
      <c r="B216" s="151" t="s">
        <v>225</v>
      </c>
      <c r="C216" s="152">
        <v>1</v>
      </c>
      <c r="D216" s="153">
        <v>0</v>
      </c>
      <c r="E216" s="153">
        <v>0</v>
      </c>
      <c r="F216" s="153">
        <v>0</v>
      </c>
      <c r="G216" s="153">
        <v>0</v>
      </c>
      <c r="H216" s="153">
        <v>0</v>
      </c>
      <c r="I216" s="153">
        <v>0</v>
      </c>
      <c r="J216" s="153">
        <v>0</v>
      </c>
      <c r="K216" s="153">
        <v>0</v>
      </c>
      <c r="L216" s="153">
        <v>0</v>
      </c>
      <c r="M216" s="153">
        <v>0</v>
      </c>
      <c r="N216" s="153">
        <v>0</v>
      </c>
      <c r="O216" s="154">
        <v>1</v>
      </c>
      <c r="P216" s="78"/>
      <c r="Q216" s="78"/>
    </row>
    <row r="217" spans="1:17" ht="12">
      <c r="A217" s="150">
        <v>202</v>
      </c>
      <c r="B217" s="155" t="s">
        <v>226</v>
      </c>
      <c r="C217" s="156">
        <v>1</v>
      </c>
      <c r="D217" s="157">
        <v>0</v>
      </c>
      <c r="E217" s="157">
        <v>0</v>
      </c>
      <c r="F217" s="157">
        <v>0</v>
      </c>
      <c r="G217" s="157">
        <v>0</v>
      </c>
      <c r="H217" s="157">
        <v>0</v>
      </c>
      <c r="I217" s="157">
        <v>0</v>
      </c>
      <c r="J217" s="157">
        <v>0</v>
      </c>
      <c r="K217" s="157">
        <v>0</v>
      </c>
      <c r="L217" s="157">
        <v>0</v>
      </c>
      <c r="M217" s="157">
        <v>0</v>
      </c>
      <c r="N217" s="157">
        <v>0</v>
      </c>
      <c r="O217" s="158">
        <v>1</v>
      </c>
      <c r="P217" s="78"/>
      <c r="Q217" s="78"/>
    </row>
    <row r="218" spans="1:17" ht="1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78"/>
      <c r="Q218" s="78"/>
    </row>
    <row r="219" spans="1:17" ht="1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78"/>
      <c r="Q219" s="78"/>
    </row>
    <row r="220" spans="1:17" ht="1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78"/>
      <c r="Q220" s="78"/>
    </row>
    <row r="221" spans="1:17" ht="1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78"/>
      <c r="Q221" s="78"/>
    </row>
    <row r="222" spans="1:17" ht="1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78"/>
      <c r="Q222" s="78"/>
    </row>
    <row r="223" spans="1:17" ht="1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78"/>
      <c r="Q223" s="78"/>
    </row>
  </sheetData>
  <sheetProtection/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3:A4"/>
    <mergeCell ref="C3:C4"/>
    <mergeCell ref="D3:D4"/>
    <mergeCell ref="E3:E4"/>
    <mergeCell ref="F3:F4"/>
    <mergeCell ref="G3:G4"/>
    <mergeCell ref="H3:H4"/>
    <mergeCell ref="A1:O1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9.140625" style="118" customWidth="1"/>
    <col min="2" max="2" width="9.8515625" style="118" customWidth="1"/>
    <col min="3" max="3" width="9.7109375" style="118" customWidth="1"/>
    <col min="4" max="5" width="8.57421875" style="118" customWidth="1"/>
    <col min="6" max="6" width="7.7109375" style="118" customWidth="1"/>
    <col min="7" max="7" width="7.421875" style="118" customWidth="1"/>
    <col min="8" max="8" width="6.57421875" style="118" customWidth="1"/>
    <col min="9" max="9" width="6.28125" style="118" customWidth="1"/>
    <col min="10" max="11" width="6.8515625" style="118" customWidth="1"/>
    <col min="12" max="12" width="6.57421875" style="118" customWidth="1"/>
    <col min="13" max="13" width="7.140625" style="118" customWidth="1"/>
    <col min="14" max="14" width="8.7109375" style="118" customWidth="1"/>
    <col min="15" max="15" width="7.8515625" style="118" customWidth="1"/>
    <col min="16" max="16" width="8.7109375" style="118" customWidth="1"/>
    <col min="17" max="17" width="7.140625" style="118" bestFit="1" customWidth="1"/>
    <col min="18" max="16384" width="8.7109375" style="118" customWidth="1"/>
  </cols>
  <sheetData>
    <row r="1" spans="1:17" ht="12.75">
      <c r="A1" s="98"/>
      <c r="B1" s="98"/>
      <c r="C1" s="98"/>
      <c r="D1" s="98"/>
      <c r="E1" s="98"/>
      <c r="F1" s="97"/>
      <c r="G1" s="97"/>
      <c r="H1" s="97"/>
      <c r="I1" s="97"/>
      <c r="J1" s="97"/>
      <c r="K1" s="97"/>
      <c r="L1" s="97"/>
      <c r="M1" s="97"/>
      <c r="N1" s="97"/>
      <c r="O1" s="98"/>
      <c r="P1" s="98"/>
      <c r="Q1" s="98"/>
    </row>
    <row r="2" spans="1:17" ht="17.25" customHeight="1">
      <c r="A2" s="98"/>
      <c r="B2" s="98"/>
      <c r="C2" s="159" t="s">
        <v>251</v>
      </c>
      <c r="D2" s="159"/>
      <c r="E2" s="159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98"/>
      <c r="Q2" s="98"/>
    </row>
    <row r="3" spans="1:17" ht="18.75" customHeight="1">
      <c r="A3" s="98"/>
      <c r="B3" s="98"/>
      <c r="C3" s="159" t="s">
        <v>252</v>
      </c>
      <c r="D3" s="159"/>
      <c r="E3" s="159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98"/>
      <c r="Q3" s="98"/>
    </row>
    <row r="4" spans="1:17" ht="15.75">
      <c r="A4" s="98"/>
      <c r="B4" s="98"/>
      <c r="C4" s="159" t="s">
        <v>253</v>
      </c>
      <c r="D4" s="159"/>
      <c r="E4" s="159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98"/>
      <c r="Q4" s="98"/>
    </row>
    <row r="5" spans="1:17" ht="15.7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12.75" customHeight="1">
      <c r="A6" s="161" t="s">
        <v>254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3"/>
    </row>
    <row r="7" spans="1:17" s="63" customFormat="1" ht="33" customHeight="1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</row>
    <row r="8" spans="1:17" ht="25.5" customHeight="1" hidden="1">
      <c r="A8" s="167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9"/>
      <c r="P8" s="168"/>
      <c r="Q8" s="169"/>
    </row>
    <row r="9" spans="1:17" ht="55.5" customHeight="1">
      <c r="A9" s="170" t="s">
        <v>229</v>
      </c>
      <c r="B9" s="171" t="s">
        <v>255</v>
      </c>
      <c r="C9" s="171" t="s">
        <v>256</v>
      </c>
      <c r="D9" s="171" t="s">
        <v>257</v>
      </c>
      <c r="E9" s="171" t="s">
        <v>233</v>
      </c>
      <c r="F9" s="172" t="s">
        <v>258</v>
      </c>
      <c r="G9" s="171" t="s">
        <v>235</v>
      </c>
      <c r="H9" s="173" t="s">
        <v>236</v>
      </c>
      <c r="I9" s="171" t="s">
        <v>237</v>
      </c>
      <c r="J9" s="171" t="s">
        <v>238</v>
      </c>
      <c r="K9" s="171" t="s">
        <v>239</v>
      </c>
      <c r="L9" s="171" t="s">
        <v>240</v>
      </c>
      <c r="M9" s="171" t="s">
        <v>259</v>
      </c>
      <c r="N9" s="174" t="s">
        <v>260</v>
      </c>
      <c r="O9" s="174" t="s">
        <v>261</v>
      </c>
      <c r="P9" s="174" t="s">
        <v>262</v>
      </c>
      <c r="Q9" s="174" t="s">
        <v>263</v>
      </c>
    </row>
    <row r="10" spans="1:17" ht="18.75" customHeight="1">
      <c r="A10" s="175" t="s">
        <v>3</v>
      </c>
      <c r="B10" s="176">
        <v>362</v>
      </c>
      <c r="C10" s="176">
        <v>946</v>
      </c>
      <c r="D10" s="176">
        <v>463</v>
      </c>
      <c r="E10" s="177" t="s">
        <v>264</v>
      </c>
      <c r="F10" s="176">
        <v>69</v>
      </c>
      <c r="G10" s="176">
        <v>39</v>
      </c>
      <c r="H10" s="176">
        <v>108</v>
      </c>
      <c r="I10" s="178" t="s">
        <v>265</v>
      </c>
      <c r="J10" s="176">
        <v>50</v>
      </c>
      <c r="K10" s="176">
        <v>270</v>
      </c>
      <c r="L10" s="176">
        <v>22</v>
      </c>
      <c r="M10" s="178">
        <v>7</v>
      </c>
      <c r="N10" s="176">
        <f>SUM(B10:M10)</f>
        <v>2336</v>
      </c>
      <c r="O10" s="179">
        <v>5.712643678160919</v>
      </c>
      <c r="P10" s="180">
        <v>2336</v>
      </c>
      <c r="Q10" s="181">
        <v>5.712643678160919</v>
      </c>
    </row>
    <row r="11" spans="1:17" ht="18.75" customHeight="1">
      <c r="A11" s="175" t="s">
        <v>4</v>
      </c>
      <c r="B11" s="176">
        <v>64</v>
      </c>
      <c r="C11" s="176">
        <v>45</v>
      </c>
      <c r="D11" s="176">
        <v>522</v>
      </c>
      <c r="E11" s="177" t="s">
        <v>264</v>
      </c>
      <c r="F11" s="176">
        <v>46</v>
      </c>
      <c r="G11" s="176">
        <v>10</v>
      </c>
      <c r="H11" s="176">
        <v>161</v>
      </c>
      <c r="I11" s="178">
        <v>10</v>
      </c>
      <c r="J11" s="178">
        <v>33</v>
      </c>
      <c r="K11" s="178">
        <v>218</v>
      </c>
      <c r="L11" s="178">
        <v>17</v>
      </c>
      <c r="M11" s="178">
        <v>3</v>
      </c>
      <c r="N11" s="176">
        <f aca="true" t="shared" si="0" ref="N11:N21">SUM(B11:M11)</f>
        <v>1129</v>
      </c>
      <c r="O11" s="179">
        <v>0.9807017543859649</v>
      </c>
      <c r="P11" s="180">
        <v>3465</v>
      </c>
      <c r="Q11" s="181">
        <v>2.7745098039215685</v>
      </c>
    </row>
    <row r="12" spans="1:17" ht="18.75" customHeight="1">
      <c r="A12" s="175" t="s">
        <v>5</v>
      </c>
      <c r="B12" s="176">
        <v>7234</v>
      </c>
      <c r="C12" s="176">
        <v>1606</v>
      </c>
      <c r="D12" s="176">
        <v>610</v>
      </c>
      <c r="E12" s="177" t="s">
        <v>264</v>
      </c>
      <c r="F12" s="176">
        <v>93</v>
      </c>
      <c r="G12" s="178">
        <v>58</v>
      </c>
      <c r="H12" s="176">
        <v>572</v>
      </c>
      <c r="I12" s="176">
        <v>82</v>
      </c>
      <c r="J12" s="176">
        <v>12</v>
      </c>
      <c r="K12" s="176">
        <v>274</v>
      </c>
      <c r="L12" s="176">
        <v>25</v>
      </c>
      <c r="M12" s="176">
        <v>18</v>
      </c>
      <c r="N12" s="176">
        <f t="shared" si="0"/>
        <v>10584</v>
      </c>
      <c r="O12" s="179">
        <v>5.767263427109975</v>
      </c>
      <c r="P12" s="180">
        <v>14049</v>
      </c>
      <c r="Q12" s="181">
        <v>4.660354552780016</v>
      </c>
    </row>
    <row r="13" spans="1:17" ht="18.75" customHeight="1">
      <c r="A13" s="175" t="s">
        <v>6</v>
      </c>
      <c r="B13" s="176">
        <v>75808</v>
      </c>
      <c r="C13" s="176">
        <v>26340</v>
      </c>
      <c r="D13" s="176">
        <v>2142</v>
      </c>
      <c r="E13" s="177" t="s">
        <v>264</v>
      </c>
      <c r="F13" s="176">
        <v>1193</v>
      </c>
      <c r="G13" s="176">
        <v>2455</v>
      </c>
      <c r="H13" s="176">
        <v>873</v>
      </c>
      <c r="I13" s="178">
        <v>179</v>
      </c>
      <c r="J13" s="176">
        <v>119</v>
      </c>
      <c r="K13" s="176">
        <v>335</v>
      </c>
      <c r="L13" s="176">
        <v>64</v>
      </c>
      <c r="M13" s="176">
        <v>21</v>
      </c>
      <c r="N13" s="176">
        <f t="shared" si="0"/>
        <v>109529</v>
      </c>
      <c r="O13" s="179">
        <v>22.29908530099979</v>
      </c>
      <c r="P13" s="180">
        <v>123578</v>
      </c>
      <c r="Q13" s="181">
        <v>16.20423221495197</v>
      </c>
    </row>
    <row r="14" spans="1:17" ht="18.75" customHeight="1">
      <c r="A14" s="175" t="s">
        <v>7</v>
      </c>
      <c r="B14" s="176">
        <v>176581</v>
      </c>
      <c r="C14" s="176">
        <v>100300</v>
      </c>
      <c r="D14" s="176">
        <v>10066</v>
      </c>
      <c r="E14" s="176">
        <v>251</v>
      </c>
      <c r="F14" s="176">
        <v>15570</v>
      </c>
      <c r="G14" s="176">
        <v>7635</v>
      </c>
      <c r="H14" s="176">
        <v>2899</v>
      </c>
      <c r="I14" s="176">
        <v>264</v>
      </c>
      <c r="J14" s="176">
        <v>242</v>
      </c>
      <c r="K14" s="176">
        <v>334</v>
      </c>
      <c r="L14" s="176">
        <v>540</v>
      </c>
      <c r="M14" s="176">
        <v>251</v>
      </c>
      <c r="N14" s="176">
        <f t="shared" si="0"/>
        <v>314933</v>
      </c>
      <c r="O14" s="179">
        <v>7.13192005783929</v>
      </c>
      <c r="P14" s="180">
        <v>438511</v>
      </c>
      <c r="Q14" s="181">
        <v>8.551327568556555</v>
      </c>
    </row>
    <row r="15" spans="1:17" ht="18.75" customHeight="1">
      <c r="A15" s="175" t="s">
        <v>8</v>
      </c>
      <c r="B15" s="176">
        <v>237588</v>
      </c>
      <c r="C15" s="176">
        <v>156091</v>
      </c>
      <c r="D15" s="176">
        <v>12281</v>
      </c>
      <c r="E15" s="176">
        <v>646</v>
      </c>
      <c r="F15" s="176">
        <v>20844</v>
      </c>
      <c r="G15" s="176">
        <v>12256</v>
      </c>
      <c r="H15" s="176">
        <v>4327</v>
      </c>
      <c r="I15" s="176">
        <v>422</v>
      </c>
      <c r="J15" s="176">
        <v>526</v>
      </c>
      <c r="K15" s="176">
        <v>338</v>
      </c>
      <c r="L15" s="176">
        <v>3341</v>
      </c>
      <c r="M15" s="176">
        <v>489</v>
      </c>
      <c r="N15" s="176">
        <f t="shared" si="0"/>
        <v>449149</v>
      </c>
      <c r="O15" s="179">
        <v>2.9507159946520303</v>
      </c>
      <c r="P15" s="180">
        <v>887660</v>
      </c>
      <c r="Q15" s="181">
        <v>4.561814297082062</v>
      </c>
    </row>
    <row r="16" spans="1:17" ht="18.75" customHeight="1">
      <c r="A16" s="175" t="s">
        <v>9</v>
      </c>
      <c r="B16" s="176">
        <v>305129</v>
      </c>
      <c r="C16" s="176">
        <v>220466</v>
      </c>
      <c r="D16" s="176">
        <v>16171</v>
      </c>
      <c r="E16" s="176">
        <v>1902</v>
      </c>
      <c r="F16" s="176">
        <v>32838</v>
      </c>
      <c r="G16" s="176">
        <v>19562</v>
      </c>
      <c r="H16" s="176">
        <v>8083</v>
      </c>
      <c r="I16" s="176">
        <v>594</v>
      </c>
      <c r="J16" s="176">
        <v>823</v>
      </c>
      <c r="K16" s="176">
        <v>328</v>
      </c>
      <c r="L16" s="176">
        <v>6073</v>
      </c>
      <c r="M16" s="176">
        <v>1414</v>
      </c>
      <c r="N16" s="176">
        <f t="shared" si="0"/>
        <v>613383</v>
      </c>
      <c r="O16" s="179">
        <v>1.393615028603985</v>
      </c>
      <c r="P16" s="180">
        <v>1501043</v>
      </c>
      <c r="Q16" s="181">
        <v>2.609517213849953</v>
      </c>
    </row>
    <row r="17" spans="1:17" ht="18.75" customHeight="1">
      <c r="A17" s="175" t="s">
        <v>10</v>
      </c>
      <c r="B17" s="176">
        <v>304678</v>
      </c>
      <c r="C17" s="176">
        <v>210845</v>
      </c>
      <c r="D17" s="176">
        <v>17865</v>
      </c>
      <c r="E17" s="176">
        <v>2026</v>
      </c>
      <c r="F17" s="176">
        <v>36939</v>
      </c>
      <c r="G17" s="176">
        <v>22690</v>
      </c>
      <c r="H17" s="176">
        <v>8363</v>
      </c>
      <c r="I17" s="176">
        <v>622</v>
      </c>
      <c r="J17" s="176">
        <v>1041</v>
      </c>
      <c r="K17" s="176">
        <v>332</v>
      </c>
      <c r="L17" s="176">
        <v>8202</v>
      </c>
      <c r="M17" s="176">
        <v>2319</v>
      </c>
      <c r="N17" s="176">
        <f t="shared" si="0"/>
        <v>615922</v>
      </c>
      <c r="O17" s="179">
        <v>1.3895915453614327</v>
      </c>
      <c r="P17" s="180">
        <v>2116965</v>
      </c>
      <c r="Q17" s="181">
        <v>2.142720777186766</v>
      </c>
    </row>
    <row r="18" spans="1:18" ht="18.75" customHeight="1">
      <c r="A18" s="175" t="s">
        <v>11</v>
      </c>
      <c r="B18" s="176">
        <v>259094</v>
      </c>
      <c r="C18" s="176">
        <v>165929</v>
      </c>
      <c r="D18" s="176">
        <v>17424</v>
      </c>
      <c r="E18" s="176">
        <v>1041</v>
      </c>
      <c r="F18" s="176">
        <v>29615</v>
      </c>
      <c r="G18" s="176">
        <v>19221</v>
      </c>
      <c r="H18" s="176">
        <v>5696</v>
      </c>
      <c r="I18" s="176">
        <v>563</v>
      </c>
      <c r="J18" s="176">
        <v>673</v>
      </c>
      <c r="K18" s="176">
        <v>272</v>
      </c>
      <c r="L18" s="176">
        <v>5526</v>
      </c>
      <c r="M18" s="176">
        <v>777</v>
      </c>
      <c r="N18" s="176">
        <f t="shared" si="0"/>
        <v>505831</v>
      </c>
      <c r="O18" s="179">
        <v>1.1539388519843299</v>
      </c>
      <c r="P18" s="180">
        <v>2622796</v>
      </c>
      <c r="Q18" s="181">
        <v>1.8871141913304985</v>
      </c>
      <c r="R18" s="182"/>
    </row>
    <row r="19" spans="1:17" ht="18.75" customHeight="1">
      <c r="A19" s="175" t="s">
        <v>12</v>
      </c>
      <c r="B19" s="176">
        <v>178174</v>
      </c>
      <c r="C19" s="176">
        <v>90920</v>
      </c>
      <c r="D19" s="176">
        <v>14951</v>
      </c>
      <c r="E19" s="176">
        <v>437</v>
      </c>
      <c r="F19" s="176">
        <v>23976</v>
      </c>
      <c r="G19" s="176">
        <v>10502</v>
      </c>
      <c r="H19" s="176">
        <v>4167</v>
      </c>
      <c r="I19" s="176">
        <v>245</v>
      </c>
      <c r="J19" s="176">
        <v>339</v>
      </c>
      <c r="K19" s="176">
        <v>282</v>
      </c>
      <c r="L19" s="176">
        <v>534</v>
      </c>
      <c r="M19" s="176">
        <v>99</v>
      </c>
      <c r="N19" s="176">
        <f t="shared" si="0"/>
        <v>324626</v>
      </c>
      <c r="O19" s="179">
        <v>0.9704157814871017</v>
      </c>
      <c r="P19" s="180">
        <v>2947422</v>
      </c>
      <c r="Q19" s="181">
        <v>1.7463890667061746</v>
      </c>
    </row>
    <row r="20" spans="1:20" ht="18.75" customHeight="1">
      <c r="A20" s="175" t="s">
        <v>13</v>
      </c>
      <c r="B20" s="176">
        <v>6657</v>
      </c>
      <c r="C20" s="176">
        <v>2551</v>
      </c>
      <c r="D20" s="176">
        <v>3641</v>
      </c>
      <c r="E20" s="176">
        <v>20</v>
      </c>
      <c r="F20" s="176">
        <v>3440</v>
      </c>
      <c r="G20" s="176">
        <v>651</v>
      </c>
      <c r="H20" s="176">
        <v>1228</v>
      </c>
      <c r="I20" s="176">
        <v>35</v>
      </c>
      <c r="J20" s="176">
        <v>339</v>
      </c>
      <c r="K20" s="176">
        <v>189</v>
      </c>
      <c r="L20" s="176">
        <v>223</v>
      </c>
      <c r="M20" s="176">
        <v>12</v>
      </c>
      <c r="N20" s="176">
        <f t="shared" si="0"/>
        <v>18986</v>
      </c>
      <c r="O20" s="179">
        <v>1.0523186682520809</v>
      </c>
      <c r="P20" s="180">
        <v>2966408</v>
      </c>
      <c r="Q20" s="181">
        <v>1.7404572959490046</v>
      </c>
      <c r="T20" s="183"/>
    </row>
    <row r="21" spans="1:20" ht="18.75" customHeight="1">
      <c r="A21" s="175" t="s">
        <v>14</v>
      </c>
      <c r="B21" s="176">
        <v>1636</v>
      </c>
      <c r="C21" s="176">
        <v>1636</v>
      </c>
      <c r="D21" s="176">
        <v>1736</v>
      </c>
      <c r="E21" s="177" t="s">
        <v>264</v>
      </c>
      <c r="F21" s="176">
        <v>4128</v>
      </c>
      <c r="G21" s="176">
        <v>481</v>
      </c>
      <c r="H21" s="176">
        <v>667</v>
      </c>
      <c r="I21" s="176">
        <v>33</v>
      </c>
      <c r="J21" s="176">
        <v>81</v>
      </c>
      <c r="K21" s="176">
        <v>183</v>
      </c>
      <c r="L21" s="176">
        <v>100</v>
      </c>
      <c r="M21" s="178">
        <v>14</v>
      </c>
      <c r="N21" s="176">
        <f t="shared" si="0"/>
        <v>10695</v>
      </c>
      <c r="O21" s="179">
        <v>8.389815627743635</v>
      </c>
      <c r="P21" s="180">
        <v>2977103</v>
      </c>
      <c r="Q21" s="181">
        <v>1.7474466795067132</v>
      </c>
      <c r="T21" s="183"/>
    </row>
    <row r="22" spans="1:20" ht="21.75" customHeight="1">
      <c r="A22" s="184" t="s">
        <v>15</v>
      </c>
      <c r="B22" s="185">
        <f>SUM(B10:B21)</f>
        <v>1553005</v>
      </c>
      <c r="C22" s="185">
        <f aca="true" t="shared" si="1" ref="C22:N22">SUM(C10:C21)</f>
        <v>977675</v>
      </c>
      <c r="D22" s="185">
        <f t="shared" si="1"/>
        <v>97872</v>
      </c>
      <c r="E22" s="185">
        <f t="shared" si="1"/>
        <v>6323</v>
      </c>
      <c r="F22" s="185">
        <f t="shared" si="1"/>
        <v>168751</v>
      </c>
      <c r="G22" s="185">
        <f t="shared" si="1"/>
        <v>95560</v>
      </c>
      <c r="H22" s="185">
        <f t="shared" si="1"/>
        <v>37144</v>
      </c>
      <c r="I22" s="185">
        <f t="shared" si="1"/>
        <v>3049</v>
      </c>
      <c r="J22" s="185">
        <f t="shared" si="1"/>
        <v>4278</v>
      </c>
      <c r="K22" s="185">
        <f t="shared" si="1"/>
        <v>3355</v>
      </c>
      <c r="L22" s="185">
        <f t="shared" si="1"/>
        <v>24667</v>
      </c>
      <c r="M22" s="185">
        <f t="shared" si="1"/>
        <v>5424</v>
      </c>
      <c r="N22" s="185">
        <f t="shared" si="1"/>
        <v>2977103</v>
      </c>
      <c r="O22" s="186"/>
      <c r="P22" s="187"/>
      <c r="Q22" s="188"/>
      <c r="T22" s="183"/>
    </row>
    <row r="23" spans="1:20" ht="15.75" customHeight="1">
      <c r="A23" s="189"/>
      <c r="B23" s="189"/>
      <c r="C23" s="189"/>
      <c r="D23" s="190"/>
      <c r="E23" s="190"/>
      <c r="F23" s="190"/>
      <c r="G23" s="190"/>
      <c r="H23" s="191"/>
      <c r="I23" s="191"/>
      <c r="J23" s="189"/>
      <c r="K23" s="189"/>
      <c r="L23" s="189"/>
      <c r="M23" s="189"/>
      <c r="N23" s="192"/>
      <c r="O23" s="193"/>
      <c r="Q23" s="194"/>
      <c r="T23" s="183"/>
    </row>
    <row r="24" spans="1:20" ht="15.75" customHeight="1">
      <c r="A24" s="189"/>
      <c r="B24" s="189"/>
      <c r="C24" s="189"/>
      <c r="D24" s="195"/>
      <c r="E24" s="189"/>
      <c r="F24" s="189"/>
      <c r="G24" s="189"/>
      <c r="H24" s="196"/>
      <c r="I24" s="196"/>
      <c r="J24" s="197"/>
      <c r="K24" s="197"/>
      <c r="L24" s="189"/>
      <c r="M24" s="189"/>
      <c r="N24" s="193"/>
      <c r="O24" s="192"/>
      <c r="P24" s="198"/>
      <c r="Q24" s="194"/>
      <c r="T24" s="183"/>
    </row>
    <row r="25" spans="1:17" ht="12.75" customHeight="1">
      <c r="A25" s="161" t="s">
        <v>266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3"/>
    </row>
    <row r="26" spans="1:17" ht="23.25" customHeight="1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/>
    </row>
    <row r="27" spans="1:17" ht="59.25" customHeight="1">
      <c r="A27" s="170" t="s">
        <v>229</v>
      </c>
      <c r="B27" s="171" t="s">
        <v>255</v>
      </c>
      <c r="C27" s="171" t="s">
        <v>256</v>
      </c>
      <c r="D27" s="171" t="s">
        <v>232</v>
      </c>
      <c r="E27" s="171" t="s">
        <v>233</v>
      </c>
      <c r="F27" s="199" t="s">
        <v>234</v>
      </c>
      <c r="G27" s="199" t="s">
        <v>235</v>
      </c>
      <c r="H27" s="171" t="s">
        <v>236</v>
      </c>
      <c r="I27" s="171" t="s">
        <v>237</v>
      </c>
      <c r="J27" s="171" t="s">
        <v>238</v>
      </c>
      <c r="K27" s="171" t="s">
        <v>239</v>
      </c>
      <c r="L27" s="171" t="s">
        <v>240</v>
      </c>
      <c r="M27" s="171" t="s">
        <v>259</v>
      </c>
      <c r="N27" s="174" t="s">
        <v>260</v>
      </c>
      <c r="O27" s="174" t="s">
        <v>267</v>
      </c>
      <c r="P27" s="174" t="s">
        <v>262</v>
      </c>
      <c r="Q27" s="174" t="s">
        <v>268</v>
      </c>
    </row>
    <row r="28" spans="1:17" ht="18.75" customHeight="1">
      <c r="A28" s="175" t="s">
        <v>3</v>
      </c>
      <c r="B28" s="176">
        <f>IF('[1]OCAK'!C53=0,"",'[1]OCAK'!C53)</f>
        <v>4490</v>
      </c>
      <c r="C28" s="176">
        <f>IF('[1]OCAK'!D53=0,"",'[1]OCAK'!D53)</f>
        <v>1673</v>
      </c>
      <c r="D28" s="176">
        <f>IF('[1]OCAK'!E53=0,"",'[1]OCAK'!E53)</f>
        <v>1508</v>
      </c>
      <c r="E28" s="177" t="s">
        <v>264</v>
      </c>
      <c r="F28" s="176">
        <f>IF('[1]OCAK'!G53=0,"",'[1]OCAK'!G53)</f>
        <v>1898</v>
      </c>
      <c r="G28" s="176">
        <f>IF('[1]OCAK'!H53=0,"",'[1]OCAK'!H53)</f>
        <v>525</v>
      </c>
      <c r="H28" s="176">
        <f>IF('[1]OCAK'!I53=0,"",'[1]OCAK'!I53)</f>
        <v>650</v>
      </c>
      <c r="I28" s="176">
        <f>IF('[1]OCAK'!J53=0,"",'[1]OCAK'!J53)</f>
        <v>5</v>
      </c>
      <c r="J28" s="176">
        <f>IF('[1]OCAK'!K53=0,"",'[1]OCAK'!K53)</f>
        <v>33</v>
      </c>
      <c r="K28" s="176">
        <f>IF('[1]OCAK'!L53=0,"",'[1]OCAK'!L53)</f>
        <v>239</v>
      </c>
      <c r="L28" s="176">
        <f>IF('[1]OCAK'!M53=0,"",'[1]OCAK'!M53)</f>
        <v>9</v>
      </c>
      <c r="M28" s="176">
        <f>IF('[1]OCAK'!N53=0,"",'[1]OCAK'!N53)</f>
        <v>13</v>
      </c>
      <c r="N28" s="176">
        <f>IF('[1]OCAK'!O53=0,"",'[1]OCAK'!O53)</f>
        <v>11043</v>
      </c>
      <c r="O28" s="179">
        <f aca="true" t="shared" si="2" ref="O28:O39">_xlfn.IFERROR(N28/N10-1,"")</f>
        <v>3.727311643835616</v>
      </c>
      <c r="P28" s="180">
        <f>N28</f>
        <v>11043</v>
      </c>
      <c r="Q28" s="181">
        <f aca="true" t="shared" si="3" ref="Q28:Q39">_xlfn.IFERROR(P28/P10-1,"")</f>
        <v>3.727311643835616</v>
      </c>
    </row>
    <row r="29" spans="1:32" ht="18.75" customHeight="1">
      <c r="A29" s="175" t="s">
        <v>4</v>
      </c>
      <c r="B29" s="176">
        <f>IF('[1]ŞUBAT'!C53=0,"",'[1]ŞUBAT'!C53)</f>
        <v>7293</v>
      </c>
      <c r="C29" s="176">
        <f>IF('[1]ŞUBAT'!D53=0,"",'[1]ŞUBAT'!D53)</f>
        <v>1566</v>
      </c>
      <c r="D29" s="176">
        <f>IF('[1]ŞUBAT'!E53=0,"",'[1]ŞUBAT'!E53)</f>
        <v>741</v>
      </c>
      <c r="E29" s="177" t="s">
        <v>264</v>
      </c>
      <c r="F29" s="176">
        <f>IF('[1]ŞUBAT'!G53=0,"",'[1]ŞUBAT'!G53)</f>
        <v>1776</v>
      </c>
      <c r="G29" s="176">
        <f>IF('[1]ŞUBAT'!H53=0,"",'[1]ŞUBAT'!H53)</f>
        <v>458</v>
      </c>
      <c r="H29" s="176">
        <f>IF('[1]ŞUBAT'!I53=0,"",'[1]ŞUBAT'!I53)</f>
        <v>491</v>
      </c>
      <c r="I29" s="178">
        <f>IF('[1]ŞUBAT'!J53=0,"",'[1]ŞUBAT'!J53)</f>
      </c>
      <c r="J29" s="178">
        <f>IF('[1]ŞUBAT'!K53=0,"",'[1]ŞUBAT'!K53)</f>
        <v>60</v>
      </c>
      <c r="K29" s="178">
        <f>IF('[1]ŞUBAT'!L53=0,"",'[1]ŞUBAT'!L53)</f>
        <v>160</v>
      </c>
      <c r="L29" s="178">
        <f>IF('[1]ŞUBAT'!M53=0,"",'[1]ŞUBAT'!M53)</f>
        <v>15</v>
      </c>
      <c r="M29" s="178" t="str">
        <f>IF('[1]ŞUBAT'!N53=0,"0",'[1]ŞUBAT'!N53)</f>
        <v>0</v>
      </c>
      <c r="N29" s="176">
        <f>IF('[1]ŞUBAT'!O53=0,"",'[1]ŞUBAT'!O53)</f>
        <v>12560</v>
      </c>
      <c r="O29" s="179">
        <f t="shared" si="2"/>
        <v>10.12488928255093</v>
      </c>
      <c r="P29" s="180">
        <f aca="true" t="shared" si="4" ref="P29:P39">_xlfn.IFERROR(P28+N29,"")</f>
        <v>23603</v>
      </c>
      <c r="Q29" s="181">
        <f t="shared" si="3"/>
        <v>5.811832611832612</v>
      </c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</row>
    <row r="30" spans="1:17" ht="18.75" customHeight="1">
      <c r="A30" s="175" t="s">
        <v>5</v>
      </c>
      <c r="B30" s="176">
        <f>IF('[1]MART'!C53=0,"",'[1]MART'!C53)</f>
        <v>21140</v>
      </c>
      <c r="C30" s="176">
        <f>IF('[1]MART'!D53=0,"",'[1]MART'!D53)</f>
        <v>3858</v>
      </c>
      <c r="D30" s="176">
        <f>IF('[1]MART'!E53=0,"",'[1]MART'!E53)</f>
        <v>1806</v>
      </c>
      <c r="E30" s="177" t="s">
        <v>264</v>
      </c>
      <c r="F30" s="176">
        <f>IF('[1]MART'!G53=0,"",'[1]MART'!G53)</f>
        <v>3015</v>
      </c>
      <c r="G30" s="178">
        <f>IF('[1]MART'!H53=0,"",'[1]MART'!H53)</f>
        <v>58</v>
      </c>
      <c r="H30" s="176">
        <f>IF('[1]MART'!I53=0,"",'[1]MART'!I53)</f>
        <v>715</v>
      </c>
      <c r="I30" s="176">
        <f>IF('[1]MART'!J53=0,"",'[1]MART'!J53)</f>
        <v>17</v>
      </c>
      <c r="J30" s="176">
        <f>IF('[1]MART'!K53=0,"",'[1]MART'!K53)</f>
        <v>38</v>
      </c>
      <c r="K30" s="176">
        <f>IF('[1]MART'!L53=0,"",'[1]MART'!L53)</f>
        <v>228</v>
      </c>
      <c r="L30" s="176">
        <f>IF('[1]MART'!M53=0,"",'[1]MART'!M53)</f>
        <v>30</v>
      </c>
      <c r="M30" s="176">
        <f>IF('[1]MART'!N53=0,"",'[1]MART'!N53)</f>
      </c>
      <c r="N30" s="176">
        <f>IF('[1]MART'!O53=0,"",'[1]MART'!O53)</f>
        <v>30905</v>
      </c>
      <c r="O30" s="179">
        <f t="shared" si="2"/>
        <v>1.919973544973545</v>
      </c>
      <c r="P30" s="180">
        <f t="shared" si="4"/>
        <v>54508</v>
      </c>
      <c r="Q30" s="181">
        <f t="shared" si="3"/>
        <v>2.879849099580041</v>
      </c>
    </row>
    <row r="31" spans="1:17" ht="18.75" customHeight="1">
      <c r="A31" s="175" t="s">
        <v>6</v>
      </c>
      <c r="B31" s="176">
        <f>IF('[1]NİSAN'!C53=0,"",'[1]NİSAN'!C53)</f>
      </c>
      <c r="C31" s="176">
        <f>IF('[1]NİSAN'!D53=0,"",'[1]NİSAN'!D53)</f>
      </c>
      <c r="D31" s="176">
        <f>IF('[1]NİSAN'!E53=0,"",'[1]NİSAN'!E53)</f>
      </c>
      <c r="E31" s="176" t="e">
        <f>IF('[1]NİSAN'!F53=0,"",'[1]NİSAN'!F53)</f>
        <v>#REF!</v>
      </c>
      <c r="F31" s="176">
        <f>IF('[1]NİSAN'!G53=0,"",'[1]NİSAN'!G53)</f>
      </c>
      <c r="G31" s="176">
        <f>IF('[1]NİSAN'!H53=0,"",'[1]NİSAN'!H53)</f>
      </c>
      <c r="H31" s="176">
        <f>IF('[1]NİSAN'!I53=0,"",'[1]NİSAN'!I53)</f>
      </c>
      <c r="I31" s="178">
        <f>IF('[1]NİSAN'!J53=0,"",'[1]NİSAN'!J53)</f>
      </c>
      <c r="J31" s="176">
        <f>IF('[1]NİSAN'!K53=0,"",'[1]NİSAN'!K53)</f>
      </c>
      <c r="K31" s="176">
        <f>IF('[1]NİSAN'!L53=0,"",'[1]NİSAN'!L53)</f>
      </c>
      <c r="L31" s="176">
        <f>IF('[1]NİSAN'!M53=0,"",'[1]NİSAN'!M53)</f>
      </c>
      <c r="M31" s="176">
        <f>IF('[1]NİSAN'!N53=0,"",'[1]NİSAN'!N53)</f>
      </c>
      <c r="N31" s="176">
        <f>IF('[1]NİSAN'!O53=0,"",'[1]NİSAN'!O53)</f>
      </c>
      <c r="O31" s="179">
        <f t="shared" si="2"/>
      </c>
      <c r="P31" s="180">
        <f t="shared" si="4"/>
      </c>
      <c r="Q31" s="181">
        <f t="shared" si="3"/>
      </c>
    </row>
    <row r="32" spans="1:17" ht="18.75" customHeight="1">
      <c r="A32" s="175" t="s">
        <v>7</v>
      </c>
      <c r="B32" s="176">
        <f>IF('[1]MAYIS'!C53=0,"",'[1]MAYIS'!C53)</f>
      </c>
      <c r="C32" s="176">
        <f>IF('[1]MAYIS'!D53=0,"",'[1]MAYIS'!D53)</f>
      </c>
      <c r="D32" s="176">
        <f>IF('[1]MAYIS'!E53=0,"",'[1]MAYIS'!E53)</f>
      </c>
      <c r="E32" s="176">
        <f>IF('[1]MAYIS'!F53=0,"",'[1]MAYIS'!F53)</f>
      </c>
      <c r="F32" s="176">
        <f>IF('[1]MAYIS'!G53=0,"",'[1]MAYIS'!G53)</f>
      </c>
      <c r="G32" s="176">
        <f>IF('[1]MAYIS'!H53=0,"",'[1]MAYIS'!H53)</f>
      </c>
      <c r="H32" s="176">
        <f>IF('[1]MAYIS'!I53=0,"",'[1]MAYIS'!I53)</f>
      </c>
      <c r="I32" s="176">
        <f>IF('[1]MAYIS'!J53=0,"",'[1]MAYIS'!J53)</f>
      </c>
      <c r="J32" s="176">
        <f>IF('[1]MAYIS'!K53=0,"",'[1]MAYIS'!K53)</f>
      </c>
      <c r="K32" s="176">
        <f>IF('[1]MAYIS'!L53=0,"",'[1]MAYIS'!L53)</f>
      </c>
      <c r="L32" s="176">
        <f>IF('[1]MAYIS'!M53=0,"",'[1]MAYIS'!M53)</f>
      </c>
      <c r="M32" s="176">
        <f>IF('[1]MAYIS'!N53=0,"",'[1]MAYIS'!N53)</f>
      </c>
      <c r="N32" s="176">
        <f>IF('[1]MAYIS'!O53=0,"",'[1]MAYIS'!O53)</f>
      </c>
      <c r="O32" s="179">
        <f t="shared" si="2"/>
      </c>
      <c r="P32" s="180">
        <f t="shared" si="4"/>
      </c>
      <c r="Q32" s="181">
        <f t="shared" si="3"/>
      </c>
    </row>
    <row r="33" spans="1:17" ht="18.75" customHeight="1">
      <c r="A33" s="200" t="s">
        <v>8</v>
      </c>
      <c r="B33" s="176">
        <f>IF('[1]HAZİRAN'!C53=0,"",'[1]HAZİRAN'!C53)</f>
      </c>
      <c r="C33" s="176">
        <f>IF('[1]HAZİRAN'!D53=0,"",'[1]HAZİRAN'!D53)</f>
      </c>
      <c r="D33" s="176">
        <f>IF('[1]HAZİRAN'!E53=0,"",'[1]HAZİRAN'!E53)</f>
      </c>
      <c r="E33" s="176">
        <f>IF('[1]HAZİRAN'!F53=0,"",'[1]HAZİRAN'!F53)</f>
      </c>
      <c r="F33" s="176">
        <f>IF('[1]HAZİRAN'!G53=0,"",'[1]HAZİRAN'!G53)</f>
      </c>
      <c r="G33" s="176">
        <f>IF('[1]HAZİRAN'!H53=0,"",'[1]HAZİRAN'!H53)</f>
      </c>
      <c r="H33" s="176">
        <f>IF('[1]HAZİRAN'!I53=0,"",'[1]HAZİRAN'!I53)</f>
      </c>
      <c r="I33" s="176">
        <f>IF('[1]HAZİRAN'!J53=0,"",'[1]HAZİRAN'!J53)</f>
      </c>
      <c r="J33" s="176">
        <f>IF('[1]HAZİRAN'!K53=0,"",'[1]HAZİRAN'!K53)</f>
      </c>
      <c r="K33" s="176">
        <f>IF('[1]HAZİRAN'!L53=0,"",'[1]HAZİRAN'!L53)</f>
      </c>
      <c r="L33" s="176">
        <f>IF('[1]HAZİRAN'!M53=0,"",'[1]HAZİRAN'!M53)</f>
      </c>
      <c r="M33" s="176">
        <f>IF('[1]HAZİRAN'!N53=0,"",'[1]HAZİRAN'!N53)</f>
      </c>
      <c r="N33" s="176">
        <f>IF('[1]HAZİRAN'!O53=0,"",'[1]HAZİRAN'!O53)</f>
      </c>
      <c r="O33" s="179">
        <f t="shared" si="2"/>
      </c>
      <c r="P33" s="180">
        <f t="shared" si="4"/>
      </c>
      <c r="Q33" s="181">
        <f t="shared" si="3"/>
      </c>
    </row>
    <row r="34" spans="1:17" ht="18.75" customHeight="1">
      <c r="A34" s="175" t="s">
        <v>9</v>
      </c>
      <c r="B34" s="176">
        <f>IF('[1]TEMMUZ'!C53=0,"",'[1]TEMMUZ'!C53)</f>
      </c>
      <c r="C34" s="176">
        <f>IF('[1]TEMMUZ'!D53=0,"",'[1]TEMMUZ'!D53)</f>
      </c>
      <c r="D34" s="176">
        <f>IF('[1]TEMMUZ'!E53=0,"",'[1]TEMMUZ'!E53)</f>
      </c>
      <c r="E34" s="176">
        <f>IF('[1]TEMMUZ'!F53=0,"",'[1]TEMMUZ'!F53)</f>
      </c>
      <c r="F34" s="176">
        <f>IF('[1]TEMMUZ'!G53=0,"",'[1]TEMMUZ'!G53)</f>
      </c>
      <c r="G34" s="176">
        <f>IF('[1]TEMMUZ'!H53=0,"",'[1]TEMMUZ'!H53)</f>
      </c>
      <c r="H34" s="176">
        <f>IF('[1]TEMMUZ'!I53=0,"",'[1]TEMMUZ'!I53)</f>
      </c>
      <c r="I34" s="176">
        <f>IF('[1]TEMMUZ'!J53=0,"",'[1]TEMMUZ'!J53)</f>
      </c>
      <c r="J34" s="176">
        <f>IF('[1]TEMMUZ'!K53=0,"",'[1]TEMMUZ'!K53)</f>
      </c>
      <c r="K34" s="176">
        <f>IF('[1]TEMMUZ'!L53=0,"",'[1]TEMMUZ'!L53)</f>
      </c>
      <c r="L34" s="176">
        <f>IF('[1]TEMMUZ'!M53=0,"",'[1]TEMMUZ'!M53)</f>
      </c>
      <c r="M34" s="176">
        <f>IF('[1]TEMMUZ'!N53=0,"",'[1]TEMMUZ'!N53)</f>
      </c>
      <c r="N34" s="176">
        <f>IF('[1]TEMMUZ'!O53=0,"",'[1]TEMMUZ'!O53)</f>
      </c>
      <c r="O34" s="179">
        <f t="shared" si="2"/>
      </c>
      <c r="P34" s="180">
        <f t="shared" si="4"/>
      </c>
      <c r="Q34" s="181">
        <f t="shared" si="3"/>
      </c>
    </row>
    <row r="35" spans="1:17" ht="18.75" customHeight="1">
      <c r="A35" s="200" t="s">
        <v>10</v>
      </c>
      <c r="B35" s="176">
        <f>IF('[1]AĞUSTOS'!C53=0,"",'[1]AĞUSTOS'!C53)</f>
      </c>
      <c r="C35" s="176">
        <f>IF('[1]AĞUSTOS'!D53=0,"",'[1]AĞUSTOS'!D53)</f>
      </c>
      <c r="D35" s="176">
        <f>IF('[1]AĞUSTOS'!E53=0,"",'[1]AĞUSTOS'!E53)</f>
      </c>
      <c r="E35" s="176">
        <f>IF('[1]AĞUSTOS'!F53=0,"",'[1]AĞUSTOS'!F53)</f>
      </c>
      <c r="F35" s="176">
        <f>IF('[1]AĞUSTOS'!G53=0,"",'[1]AĞUSTOS'!G53)</f>
      </c>
      <c r="G35" s="176">
        <f>IF('[1]AĞUSTOS'!H53=0,"",'[1]AĞUSTOS'!H53)</f>
      </c>
      <c r="H35" s="176">
        <f>IF('[1]AĞUSTOS'!I53=0,"",'[1]AĞUSTOS'!I53)</f>
      </c>
      <c r="I35" s="176">
        <f>IF('[1]AĞUSTOS'!J53=0,"",'[1]AĞUSTOS'!J53)</f>
      </c>
      <c r="J35" s="176">
        <f>IF('[1]AĞUSTOS'!K53=0,"",'[1]AĞUSTOS'!K53)</f>
      </c>
      <c r="K35" s="176">
        <f>IF('[1]AĞUSTOS'!L53=0,"",'[1]AĞUSTOS'!L53)</f>
      </c>
      <c r="L35" s="176">
        <f>IF('[1]AĞUSTOS'!M53=0,"",'[1]AĞUSTOS'!M53)</f>
      </c>
      <c r="M35" s="176">
        <f>IF('[1]AĞUSTOS'!N53=0,"",'[1]AĞUSTOS'!N53)</f>
      </c>
      <c r="N35" s="176">
        <f>IF('[1]AĞUSTOS'!O53=0,"",'[1]AĞUSTOS'!O53)</f>
      </c>
      <c r="O35" s="179">
        <f t="shared" si="2"/>
      </c>
      <c r="P35" s="180">
        <f t="shared" si="4"/>
      </c>
      <c r="Q35" s="181">
        <f t="shared" si="3"/>
      </c>
    </row>
    <row r="36" spans="1:17" ht="18.75" customHeight="1">
      <c r="A36" s="200" t="s">
        <v>11</v>
      </c>
      <c r="B36" s="176">
        <f>IF('[1]EYLÜL'!C53=0,"",'[1]EYLÜL'!C53)</f>
      </c>
      <c r="C36" s="176">
        <f>IF('[1]EYLÜL'!D53=0,"",'[1]EYLÜL'!D53)</f>
      </c>
      <c r="D36" s="176">
        <f>IF('[1]EYLÜL'!E53=0,"",'[1]EYLÜL'!E53)</f>
      </c>
      <c r="E36" s="176">
        <f>IF('[1]EYLÜL'!F53=0,"",'[1]EYLÜL'!F53)</f>
      </c>
      <c r="F36" s="176">
        <f>IF('[1]EYLÜL'!G53=0,"",'[1]EYLÜL'!G53)</f>
      </c>
      <c r="G36" s="176">
        <f>IF('[1]EYLÜL'!H53=0,"",'[1]EYLÜL'!H53)</f>
      </c>
      <c r="H36" s="176">
        <f>IF('[1]EYLÜL'!I53=0,"",'[1]EYLÜL'!I53)</f>
      </c>
      <c r="I36" s="176">
        <f>IF('[1]EYLÜL'!J53=0,"",'[1]EYLÜL'!J53)</f>
      </c>
      <c r="J36" s="176">
        <f>IF('[1]EYLÜL'!K53=0,"",'[1]EYLÜL'!K53)</f>
      </c>
      <c r="K36" s="176">
        <f>IF('[1]EYLÜL'!L53=0,"",'[1]EYLÜL'!L53)</f>
      </c>
      <c r="L36" s="176">
        <f>IF('[1]EYLÜL'!M53=0,"",'[1]EYLÜL'!M53)</f>
      </c>
      <c r="M36" s="176">
        <f>IF('[1]EYLÜL'!N53=0,"",'[1]EYLÜL'!N53)</f>
      </c>
      <c r="N36" s="176">
        <f>IF('[1]EYLÜL'!O53=0,"",'[1]EYLÜL'!O53)</f>
      </c>
      <c r="O36" s="179">
        <f t="shared" si="2"/>
      </c>
      <c r="P36" s="180">
        <f t="shared" si="4"/>
      </c>
      <c r="Q36" s="181">
        <f t="shared" si="3"/>
      </c>
    </row>
    <row r="37" spans="1:17" ht="18.75" customHeight="1">
      <c r="A37" s="200" t="s">
        <v>12</v>
      </c>
      <c r="B37" s="176">
        <f>IF('[1]EKİM'!C53=0,"",'[1]EKİM'!C53)</f>
      </c>
      <c r="C37" s="176">
        <f>IF('[1]EKİM'!D53=0,"",'[1]EKİM'!D53)</f>
      </c>
      <c r="D37" s="176">
        <f>IF('[1]EKİM'!E53=0,"",'[1]EKİM'!E53)</f>
      </c>
      <c r="E37" s="176">
        <f>IF('[1]EKİM'!F53=0,"",'[1]EKİM'!F53)</f>
      </c>
      <c r="F37" s="176">
        <f>IF('[1]EKİM'!G53=0,"",'[1]EKİM'!G53)</f>
      </c>
      <c r="G37" s="176">
        <f>IF('[1]EKİM'!H53=0,"",'[1]EKİM'!H53)</f>
      </c>
      <c r="H37" s="176">
        <f>IF('[1]EKİM'!I53=0,"",'[1]EKİM'!I53)</f>
      </c>
      <c r="I37" s="176">
        <f>IF('[1]EKİM'!J53=0,"",'[1]EKİM'!J53)</f>
      </c>
      <c r="J37" s="176">
        <f>IF('[1]EKİM'!K53=0,"",'[1]EKİM'!K53)</f>
      </c>
      <c r="K37" s="176">
        <f>IF('[1]EKİM'!L53=0,"",'[1]EKİM'!L53)</f>
      </c>
      <c r="L37" s="176">
        <f>IF('[1]EKİM'!M53=0,"",'[1]EKİM'!M53)</f>
      </c>
      <c r="M37" s="176">
        <f>IF('[1]EKİM'!N53=0,"",'[1]EKİM'!N53)</f>
      </c>
      <c r="N37" s="176">
        <f>IF('[1]EKİM'!O53=0,"",'[1]EKİM'!O53)</f>
      </c>
      <c r="O37" s="179">
        <f t="shared" si="2"/>
      </c>
      <c r="P37" s="180">
        <f t="shared" si="4"/>
      </c>
      <c r="Q37" s="181">
        <f t="shared" si="3"/>
      </c>
    </row>
    <row r="38" spans="1:17" ht="18.75" customHeight="1">
      <c r="A38" s="200" t="s">
        <v>13</v>
      </c>
      <c r="B38" s="176">
        <f>IF('[1]KASIM'!C53=0,"",'[1]KASIM'!C53)</f>
      </c>
      <c r="C38" s="176">
        <f>IF('[1]KASIM'!D53=0,"",'[1]KASIM'!D53)</f>
      </c>
      <c r="D38" s="176">
        <f>IF('[1]KASIM'!E53=0,"",'[1]KASIM'!E53)</f>
      </c>
      <c r="E38" s="176">
        <f>IF('[1]KASIM'!F53=0,"",'[1]KASIM'!F53)</f>
      </c>
      <c r="F38" s="176">
        <f>IF('[1]KASIM'!G53=0,"",'[1]KASIM'!G53)</f>
      </c>
      <c r="G38" s="176">
        <f>IF('[1]KASIM'!H53=0,"",'[1]KASIM'!H53)</f>
      </c>
      <c r="H38" s="176">
        <f>IF('[1]KASIM'!I53=0,"",'[1]KASIM'!I53)</f>
      </c>
      <c r="I38" s="176">
        <f>IF('[1]KASIM'!J53=0,"",'[1]KASIM'!J53)</f>
      </c>
      <c r="J38" s="176">
        <f>IF('[1]KASIM'!K53=0,"",'[1]KASIM'!K53)</f>
      </c>
      <c r="K38" s="176">
        <f>IF('[1]KASIM'!L53=0,"",'[1]KASIM'!L53)</f>
      </c>
      <c r="L38" s="176">
        <f>IF('[1]KASIM'!M53=0,"",'[1]KASIM'!M53)</f>
      </c>
      <c r="M38" s="176">
        <f>IF('[1]KASIM'!N53=0,"",'[1]KASIM'!N53)</f>
      </c>
      <c r="N38" s="176">
        <f>IF('[1]KASIM'!O53=0,"",'[1]KASIM'!O53)</f>
      </c>
      <c r="O38" s="179">
        <f t="shared" si="2"/>
      </c>
      <c r="P38" s="180">
        <f t="shared" si="4"/>
      </c>
      <c r="Q38" s="181">
        <f t="shared" si="3"/>
      </c>
    </row>
    <row r="39" spans="1:17" ht="18.75" customHeight="1">
      <c r="A39" s="200" t="s">
        <v>14</v>
      </c>
      <c r="B39" s="176">
        <f>IF('[1]ARALIK'!C53=0,"",'[1]ARALIK'!C53)</f>
      </c>
      <c r="C39" s="176">
        <f>IF('[1]ARALIK'!D53=0,"",'[1]ARALIK'!D53)</f>
      </c>
      <c r="D39" s="176">
        <f>IF('[1]ARALIK'!E53=0,"",'[1]ARALIK'!E53)</f>
      </c>
      <c r="E39" s="176">
        <f>IF('[1]ARALIK'!F53=0,"",'[1]ARALIK'!F53)</f>
      </c>
      <c r="F39" s="176">
        <f>IF('[1]ARALIK'!G53=0,"",'[1]ARALIK'!G53)</f>
      </c>
      <c r="G39" s="176">
        <f>IF('[1]ARALIK'!H53=0,"",'[1]ARALIK'!H53)</f>
      </c>
      <c r="H39" s="176">
        <f>IF('[1]ARALIK'!I53=0,"",'[1]ARALIK'!I53)</f>
      </c>
      <c r="I39" s="176">
        <f>IF('[1]ARALIK'!J53=0,"",'[1]ARALIK'!J53)</f>
      </c>
      <c r="J39" s="176">
        <f>IF('[1]ARALIK'!K53=0,"",'[1]ARALIK'!K53)</f>
      </c>
      <c r="K39" s="176">
        <f>IF('[1]ARALIK'!L53=0,"",'[1]ARALIK'!L53)</f>
      </c>
      <c r="L39" s="176">
        <f>IF('[1]ARALIK'!M53=0,"",'[1]ARALIK'!M53)</f>
      </c>
      <c r="M39" s="178">
        <f>IF('[1]ARALIK'!N53=0,"",'[1]ARALIK'!N53)</f>
      </c>
      <c r="N39" s="176">
        <f>IF('[1]ARALIK'!O53=0,"",'[1]ARALIK'!O53)</f>
      </c>
      <c r="O39" s="179">
        <f t="shared" si="2"/>
      </c>
      <c r="P39" s="180">
        <f t="shared" si="4"/>
      </c>
      <c r="Q39" s="181">
        <f t="shared" si="3"/>
      </c>
    </row>
    <row r="40" spans="1:17" s="201" customFormat="1" ht="24" customHeight="1">
      <c r="A40" s="184" t="s">
        <v>15</v>
      </c>
      <c r="B40" s="185">
        <f>SUM(B28:B39)</f>
        <v>32923</v>
      </c>
      <c r="C40" s="185">
        <f aca="true" t="shared" si="5" ref="C40:M40">SUM(C28:C39)</f>
        <v>7097</v>
      </c>
      <c r="D40" s="185">
        <f t="shared" si="5"/>
        <v>4055</v>
      </c>
      <c r="E40" s="185" t="e">
        <f t="shared" si="5"/>
        <v>#REF!</v>
      </c>
      <c r="F40" s="185">
        <f t="shared" si="5"/>
        <v>6689</v>
      </c>
      <c r="G40" s="185">
        <f t="shared" si="5"/>
        <v>1041</v>
      </c>
      <c r="H40" s="185">
        <f t="shared" si="5"/>
        <v>1856</v>
      </c>
      <c r="I40" s="185">
        <f t="shared" si="5"/>
        <v>22</v>
      </c>
      <c r="J40" s="185">
        <f t="shared" si="5"/>
        <v>131</v>
      </c>
      <c r="K40" s="185">
        <f t="shared" si="5"/>
        <v>627</v>
      </c>
      <c r="L40" s="185">
        <f t="shared" si="5"/>
        <v>54</v>
      </c>
      <c r="M40" s="185">
        <f t="shared" si="5"/>
        <v>13</v>
      </c>
      <c r="N40" s="185" t="e">
        <f>SUM(B40:M40)</f>
        <v>#REF!</v>
      </c>
      <c r="O40" s="186"/>
      <c r="P40" s="187"/>
      <c r="Q40" s="188"/>
    </row>
    <row r="41" spans="1:17" ht="13.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9" ht="45" customHeight="1">
      <c r="A42" s="202" t="s">
        <v>269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4"/>
      <c r="R42" s="205"/>
      <c r="S42" s="205"/>
    </row>
    <row r="43" spans="1:18" ht="16.5" customHeight="1">
      <c r="A43" s="206" t="s">
        <v>270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88">
        <f ca="1">TODAY()</f>
        <v>45023</v>
      </c>
      <c r="Q43" s="208"/>
      <c r="R43" s="98"/>
    </row>
    <row r="44" spans="1:19" ht="12" customHeight="1">
      <c r="A44" s="209" t="s">
        <v>69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1"/>
      <c r="Q44" s="212"/>
      <c r="R44" s="205"/>
      <c r="S44" s="205"/>
    </row>
    <row r="45" spans="1:17" ht="14.25" customHeight="1">
      <c r="A45" s="98"/>
      <c r="B45" s="213"/>
      <c r="C45" s="213"/>
      <c r="D45" s="213"/>
      <c r="E45" s="213"/>
      <c r="F45" s="213"/>
      <c r="G45" s="98"/>
      <c r="H45" s="213"/>
      <c r="I45" s="213"/>
      <c r="J45" s="213"/>
      <c r="K45" s="214"/>
      <c r="L45" s="98"/>
      <c r="M45" s="98"/>
      <c r="N45" s="98"/>
      <c r="O45" s="98"/>
      <c r="P45" s="98"/>
      <c r="Q45" s="98"/>
    </row>
    <row r="46" spans="1:17" ht="14.25" customHeight="1">
      <c r="A46" s="98"/>
      <c r="B46" s="98"/>
      <c r="C46" s="213"/>
      <c r="D46" s="213"/>
      <c r="E46" s="213"/>
      <c r="F46" s="215"/>
      <c r="G46" s="215"/>
      <c r="H46" s="215"/>
      <c r="I46" s="215"/>
      <c r="J46" s="215"/>
      <c r="K46" s="215"/>
      <c r="L46" s="98"/>
      <c r="M46" s="98"/>
      <c r="N46" s="98"/>
      <c r="O46" s="98"/>
      <c r="P46" s="98"/>
      <c r="Q46" s="98"/>
    </row>
    <row r="47" spans="1:17" ht="14.25" customHeight="1">
      <c r="A47" s="98"/>
      <c r="B47" s="98"/>
      <c r="C47" s="213"/>
      <c r="D47" s="213"/>
      <c r="E47" s="213"/>
      <c r="F47" s="215"/>
      <c r="G47" s="215"/>
      <c r="H47" s="215"/>
      <c r="I47" s="215"/>
      <c r="J47" s="215"/>
      <c r="K47" s="215"/>
      <c r="L47" s="98"/>
      <c r="M47" s="98"/>
      <c r="N47" s="98"/>
      <c r="O47" s="98"/>
      <c r="P47" s="98"/>
      <c r="Q47" s="98"/>
    </row>
    <row r="48" spans="1:11" ht="14.2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</row>
    <row r="49" s="118" customFormat="1" ht="14.25" customHeight="1"/>
  </sheetData>
  <sheetProtection/>
  <mergeCells count="11">
    <mergeCell ref="A25:Q26"/>
    <mergeCell ref="A42:Q42"/>
    <mergeCell ref="A43:O43"/>
    <mergeCell ref="P43:Q43"/>
    <mergeCell ref="A44:O44"/>
    <mergeCell ref="C2:O2"/>
    <mergeCell ref="C3:O3"/>
    <mergeCell ref="C4:O4"/>
    <mergeCell ref="A6:Q7"/>
    <mergeCell ref="H23:I23"/>
    <mergeCell ref="H24:I24"/>
  </mergeCells>
  <conditionalFormatting sqref="O28:O31">
    <cfRule type="cellIs" priority="75" dxfId="1" operator="greaterThan" stopIfTrue="1">
      <formula>0</formula>
    </cfRule>
    <cfRule type="cellIs" priority="76" dxfId="0" operator="lessThan" stopIfTrue="1">
      <formula>0</formula>
    </cfRule>
  </conditionalFormatting>
  <conditionalFormatting sqref="Q30:Q31">
    <cfRule type="cellIs" priority="74" dxfId="0" operator="lessThan" stopIfTrue="1">
      <formula>0</formula>
    </cfRule>
  </conditionalFormatting>
  <conditionalFormatting sqref="Q30:Q31">
    <cfRule type="cellIs" priority="73" dxfId="1" operator="greaterThan" stopIfTrue="1">
      <formula>0</formula>
    </cfRule>
  </conditionalFormatting>
  <conditionalFormatting sqref="Q28:Q29">
    <cfRule type="cellIs" priority="72" dxfId="0" operator="lessThan" stopIfTrue="1">
      <formula>0</formula>
    </cfRule>
  </conditionalFormatting>
  <conditionalFormatting sqref="Q28:Q29">
    <cfRule type="cellIs" priority="71" dxfId="1" operator="greaterThan" stopIfTrue="1">
      <formula>0</formula>
    </cfRule>
  </conditionalFormatting>
  <conditionalFormatting sqref="O32">
    <cfRule type="cellIs" priority="69" dxfId="1" operator="greaterThan" stopIfTrue="1">
      <formula>0</formula>
    </cfRule>
    <cfRule type="cellIs" priority="70" dxfId="0" operator="lessThan" stopIfTrue="1">
      <formula>0</formula>
    </cfRule>
  </conditionalFormatting>
  <conditionalFormatting sqref="Q32">
    <cfRule type="cellIs" priority="68" dxfId="0" operator="lessThan" stopIfTrue="1">
      <formula>0</formula>
    </cfRule>
  </conditionalFormatting>
  <conditionalFormatting sqref="Q32">
    <cfRule type="cellIs" priority="67" dxfId="1" operator="greaterThan" stopIfTrue="1">
      <formula>0</formula>
    </cfRule>
  </conditionalFormatting>
  <conditionalFormatting sqref="O33">
    <cfRule type="cellIs" priority="65" dxfId="1" operator="greaterThan" stopIfTrue="1">
      <formula>0</formula>
    </cfRule>
    <cfRule type="cellIs" priority="66" dxfId="0" operator="lessThan" stopIfTrue="1">
      <formula>0</formula>
    </cfRule>
  </conditionalFormatting>
  <conditionalFormatting sqref="Q33">
    <cfRule type="cellIs" priority="64" dxfId="0" operator="lessThan" stopIfTrue="1">
      <formula>0</formula>
    </cfRule>
  </conditionalFormatting>
  <conditionalFormatting sqref="Q33">
    <cfRule type="cellIs" priority="63" dxfId="1" operator="greaterThan" stopIfTrue="1">
      <formula>0</formula>
    </cfRule>
  </conditionalFormatting>
  <conditionalFormatting sqref="O34">
    <cfRule type="cellIs" priority="61" dxfId="1" operator="greaterThan" stopIfTrue="1">
      <formula>0</formula>
    </cfRule>
    <cfRule type="cellIs" priority="62" dxfId="0" operator="lessThan" stopIfTrue="1">
      <formula>0</formula>
    </cfRule>
  </conditionalFormatting>
  <conditionalFormatting sqref="Q34">
    <cfRule type="cellIs" priority="60" dxfId="0" operator="lessThan" stopIfTrue="1">
      <formula>0</formula>
    </cfRule>
  </conditionalFormatting>
  <conditionalFormatting sqref="Q34">
    <cfRule type="cellIs" priority="59" dxfId="1" operator="greaterThan" stopIfTrue="1">
      <formula>0</formula>
    </cfRule>
  </conditionalFormatting>
  <conditionalFormatting sqref="O35">
    <cfRule type="cellIs" priority="57" dxfId="1" operator="greaterThan" stopIfTrue="1">
      <formula>0</formula>
    </cfRule>
    <cfRule type="cellIs" priority="58" dxfId="0" operator="lessThan" stopIfTrue="1">
      <formula>0</formula>
    </cfRule>
  </conditionalFormatting>
  <conditionalFormatting sqref="Q35">
    <cfRule type="cellIs" priority="56" dxfId="0" operator="lessThan" stopIfTrue="1">
      <formula>0</formula>
    </cfRule>
  </conditionalFormatting>
  <conditionalFormatting sqref="Q35">
    <cfRule type="cellIs" priority="55" dxfId="1" operator="greaterThan" stopIfTrue="1">
      <formula>0</formula>
    </cfRule>
  </conditionalFormatting>
  <conditionalFormatting sqref="O36">
    <cfRule type="cellIs" priority="53" dxfId="1" operator="greaterThan" stopIfTrue="1">
      <formula>0</formula>
    </cfRule>
    <cfRule type="cellIs" priority="54" dxfId="0" operator="lessThan" stopIfTrue="1">
      <formula>0</formula>
    </cfRule>
  </conditionalFormatting>
  <conditionalFormatting sqref="Q36">
    <cfRule type="cellIs" priority="52" dxfId="0" operator="lessThan" stopIfTrue="1">
      <formula>0</formula>
    </cfRule>
  </conditionalFormatting>
  <conditionalFormatting sqref="Q36">
    <cfRule type="cellIs" priority="51" dxfId="1" operator="greaterThan" stopIfTrue="1">
      <formula>0</formula>
    </cfRule>
  </conditionalFormatting>
  <conditionalFormatting sqref="O37">
    <cfRule type="cellIs" priority="49" dxfId="1" operator="greaterThan" stopIfTrue="1">
      <formula>0</formula>
    </cfRule>
    <cfRule type="cellIs" priority="50" dxfId="0" operator="lessThan" stopIfTrue="1">
      <formula>0</formula>
    </cfRule>
  </conditionalFormatting>
  <conditionalFormatting sqref="Q37">
    <cfRule type="cellIs" priority="48" dxfId="0" operator="lessThan" stopIfTrue="1">
      <formula>0</formula>
    </cfRule>
  </conditionalFormatting>
  <conditionalFormatting sqref="Q37">
    <cfRule type="cellIs" priority="47" dxfId="1" operator="greaterThan" stopIfTrue="1">
      <formula>0</formula>
    </cfRule>
  </conditionalFormatting>
  <conditionalFormatting sqref="O38">
    <cfRule type="cellIs" priority="45" dxfId="1" operator="greaterThan" stopIfTrue="1">
      <formula>0</formula>
    </cfRule>
    <cfRule type="cellIs" priority="46" dxfId="0" operator="lessThan" stopIfTrue="1">
      <formula>0</formula>
    </cfRule>
  </conditionalFormatting>
  <conditionalFormatting sqref="Q38">
    <cfRule type="cellIs" priority="43" dxfId="1" operator="greaterThan" stopIfTrue="1">
      <formula>0</formula>
    </cfRule>
  </conditionalFormatting>
  <conditionalFormatting sqref="Q38">
    <cfRule type="cellIs" priority="44" dxfId="0" operator="lessThan" stopIfTrue="1">
      <formula>0</formula>
    </cfRule>
  </conditionalFormatting>
  <conditionalFormatting sqref="O39">
    <cfRule type="cellIs" priority="41" dxfId="1" operator="greaterThan" stopIfTrue="1">
      <formula>0</formula>
    </cfRule>
    <cfRule type="cellIs" priority="42" dxfId="0" operator="lessThan" stopIfTrue="1">
      <formula>0</formula>
    </cfRule>
  </conditionalFormatting>
  <conditionalFormatting sqref="Q39">
    <cfRule type="cellIs" priority="39" dxfId="1" operator="greaterThan" stopIfTrue="1">
      <formula>0</formula>
    </cfRule>
  </conditionalFormatting>
  <conditionalFormatting sqref="Q39">
    <cfRule type="cellIs" priority="40" dxfId="0" operator="lessThan" stopIfTrue="1">
      <formula>0</formula>
    </cfRule>
  </conditionalFormatting>
  <conditionalFormatting sqref="O10:O13">
    <cfRule type="cellIs" priority="37" dxfId="1" operator="greaterThan" stopIfTrue="1">
      <formula>0</formula>
    </cfRule>
    <cfRule type="cellIs" priority="38" dxfId="0" operator="lessThan" stopIfTrue="1">
      <formula>0</formula>
    </cfRule>
  </conditionalFormatting>
  <conditionalFormatting sqref="Q12:Q13">
    <cfRule type="cellIs" priority="36" dxfId="0" operator="lessThan" stopIfTrue="1">
      <formula>0</formula>
    </cfRule>
  </conditionalFormatting>
  <conditionalFormatting sqref="Q12:Q13">
    <cfRule type="cellIs" priority="35" dxfId="1" operator="greaterThan" stopIfTrue="1">
      <formula>0</formula>
    </cfRule>
  </conditionalFormatting>
  <conditionalFormatting sqref="Q10:Q11">
    <cfRule type="cellIs" priority="34" dxfId="0" operator="lessThan" stopIfTrue="1">
      <formula>0</formula>
    </cfRule>
  </conditionalFormatting>
  <conditionalFormatting sqref="Q10:Q11">
    <cfRule type="cellIs" priority="33" dxfId="1" operator="greaterThan" stopIfTrue="1">
      <formula>0</formula>
    </cfRule>
  </conditionalFormatting>
  <conditionalFormatting sqref="O14">
    <cfRule type="cellIs" priority="31" dxfId="1" operator="greaterThan" stopIfTrue="1">
      <formula>0</formula>
    </cfRule>
    <cfRule type="cellIs" priority="32" dxfId="0" operator="lessThan" stopIfTrue="1">
      <formula>0</formula>
    </cfRule>
  </conditionalFormatting>
  <conditionalFormatting sqref="Q14">
    <cfRule type="cellIs" priority="30" dxfId="0" operator="lessThan" stopIfTrue="1">
      <formula>0</formula>
    </cfRule>
  </conditionalFormatting>
  <conditionalFormatting sqref="Q14">
    <cfRule type="cellIs" priority="29" dxfId="1" operator="greaterThan" stopIfTrue="1">
      <formula>0</formula>
    </cfRule>
  </conditionalFormatting>
  <conditionalFormatting sqref="O15">
    <cfRule type="cellIs" priority="27" dxfId="1" operator="greaterThan" stopIfTrue="1">
      <formula>0</formula>
    </cfRule>
    <cfRule type="cellIs" priority="28" dxfId="0" operator="lessThan" stopIfTrue="1">
      <formula>0</formula>
    </cfRule>
  </conditionalFormatting>
  <conditionalFormatting sqref="Q15">
    <cfRule type="cellIs" priority="26" dxfId="0" operator="lessThan" stopIfTrue="1">
      <formula>0</formula>
    </cfRule>
  </conditionalFormatting>
  <conditionalFormatting sqref="Q15">
    <cfRule type="cellIs" priority="25" dxfId="1" operator="greaterThan" stopIfTrue="1">
      <formula>0</formula>
    </cfRule>
  </conditionalFormatting>
  <conditionalFormatting sqref="O16">
    <cfRule type="cellIs" priority="23" dxfId="1" operator="greaterThan" stopIfTrue="1">
      <formula>0</formula>
    </cfRule>
    <cfRule type="cellIs" priority="24" dxfId="0" operator="lessThan" stopIfTrue="1">
      <formula>0</formula>
    </cfRule>
  </conditionalFormatting>
  <conditionalFormatting sqref="Q16">
    <cfRule type="cellIs" priority="22" dxfId="0" operator="lessThan" stopIfTrue="1">
      <formula>0</formula>
    </cfRule>
  </conditionalFormatting>
  <conditionalFormatting sqref="Q16">
    <cfRule type="cellIs" priority="21" dxfId="1" operator="greaterThan" stopIfTrue="1">
      <formula>0</formula>
    </cfRule>
  </conditionalFormatting>
  <conditionalFormatting sqref="O17">
    <cfRule type="cellIs" priority="19" dxfId="1" operator="greaterThan" stopIfTrue="1">
      <formula>0</formula>
    </cfRule>
    <cfRule type="cellIs" priority="20" dxfId="0" operator="lessThan" stopIfTrue="1">
      <formula>0</formula>
    </cfRule>
  </conditionalFormatting>
  <conditionalFormatting sqref="Q17">
    <cfRule type="cellIs" priority="18" dxfId="0" operator="lessThan" stopIfTrue="1">
      <formula>0</formula>
    </cfRule>
  </conditionalFormatting>
  <conditionalFormatting sqref="Q17">
    <cfRule type="cellIs" priority="17" dxfId="1" operator="greaterThan" stopIfTrue="1">
      <formula>0</formula>
    </cfRule>
  </conditionalFormatting>
  <conditionalFormatting sqref="O18">
    <cfRule type="cellIs" priority="15" dxfId="1" operator="greaterThan" stopIfTrue="1">
      <formula>0</formula>
    </cfRule>
    <cfRule type="cellIs" priority="16" dxfId="0" operator="lessThan" stopIfTrue="1">
      <formula>0</formula>
    </cfRule>
  </conditionalFormatting>
  <conditionalFormatting sqref="Q18">
    <cfRule type="cellIs" priority="14" dxfId="0" operator="lessThan" stopIfTrue="1">
      <formula>0</formula>
    </cfRule>
  </conditionalFormatting>
  <conditionalFormatting sqref="Q18">
    <cfRule type="cellIs" priority="13" dxfId="1" operator="greaterThan" stopIfTrue="1">
      <formula>0</formula>
    </cfRule>
  </conditionalFormatting>
  <conditionalFormatting sqref="O19">
    <cfRule type="cellIs" priority="11" dxfId="1" operator="greaterThan" stopIfTrue="1">
      <formula>0</formula>
    </cfRule>
    <cfRule type="cellIs" priority="12" dxfId="0" operator="lessThan" stopIfTrue="1">
      <formula>0</formula>
    </cfRule>
  </conditionalFormatting>
  <conditionalFormatting sqref="Q19">
    <cfRule type="cellIs" priority="10" dxfId="0" operator="lessThan" stopIfTrue="1">
      <formula>0</formula>
    </cfRule>
  </conditionalFormatting>
  <conditionalFormatting sqref="Q19">
    <cfRule type="cellIs" priority="9" dxfId="1" operator="greaterThan" stopIfTrue="1">
      <formula>0</formula>
    </cfRule>
  </conditionalFormatting>
  <conditionalFormatting sqref="O20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Q20">
    <cfRule type="cellIs" priority="5" dxfId="1" operator="greaterThan" stopIfTrue="1">
      <formula>0</formula>
    </cfRule>
  </conditionalFormatting>
  <conditionalFormatting sqref="Q20">
    <cfRule type="cellIs" priority="6" dxfId="0" operator="lessThan" stopIfTrue="1">
      <formula>0</formula>
    </cfRule>
  </conditionalFormatting>
  <conditionalFormatting sqref="O21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Q21">
    <cfRule type="cellIs" priority="1" dxfId="1" operator="greaterThan" stopIfTrue="1">
      <formula>0</formula>
    </cfRule>
  </conditionalFormatting>
  <conditionalFormatting sqref="Q21"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dcterms:created xsi:type="dcterms:W3CDTF">2023-04-06T12:07:16Z</dcterms:created>
  <dcterms:modified xsi:type="dcterms:W3CDTF">2023-04-07T07:25:05Z</dcterms:modified>
  <cp:category/>
  <cp:version/>
  <cp:contentType/>
  <cp:contentStatus/>
</cp:coreProperties>
</file>